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4"/>
  </bookViews>
  <sheets>
    <sheet name="MZO 2013" sheetId="1" r:id="rId1"/>
    <sheet name="kalk 2013" sheetId="2" r:id="rId2"/>
    <sheet name="Poz.Dz.2013" sheetId="3" r:id="rId3"/>
    <sheet name="Dowóz 2013" sheetId="4" r:id="rId4"/>
    <sheet name="Dokszt.naucz 2013" sheetId="5" r:id="rId5"/>
  </sheets>
  <definedNames/>
  <calcPr fullCalcOnLoad="1"/>
</workbook>
</file>

<file path=xl/sharedStrings.xml><?xml version="1.0" encoding="utf-8"?>
<sst xmlns="http://schemas.openxmlformats.org/spreadsheetml/2006/main" count="258" uniqueCount="127">
  <si>
    <t>w złotych</t>
  </si>
  <si>
    <t>Poz.</t>
  </si>
  <si>
    <t>Nazwa</t>
  </si>
  <si>
    <t>Wskaźnik (4:3)</t>
  </si>
  <si>
    <t>A</t>
  </si>
  <si>
    <t>§</t>
  </si>
  <si>
    <t>C</t>
  </si>
  <si>
    <t>Przewidywane wykonanie za 2012 rok</t>
  </si>
  <si>
    <t>Planowany  budżet na 2013 rok</t>
  </si>
  <si>
    <t>WYDATKI BIEŻĄCE OGÓŁEM (wyszczególnienie wydatków bieżących w poszczególnych paragrafach)</t>
  </si>
  <si>
    <t>WYDATKI MAJĄTKOWE OGÓŁEM (wyszczególnienie wydatków majątkowych w poszczególnych paragrafach)</t>
  </si>
  <si>
    <t>B</t>
  </si>
  <si>
    <t>ROZCHODY - OGÓŁEM</t>
  </si>
  <si>
    <t xml:space="preserve">Uzasadnienie wydatków  </t>
  </si>
  <si>
    <t>Kwota</t>
  </si>
  <si>
    <t xml:space="preserve">Sporządził </t>
  </si>
  <si>
    <t>Telefon</t>
  </si>
  <si>
    <t>Data sporządzenia</t>
  </si>
  <si>
    <t>Miejsce</t>
  </si>
  <si>
    <t>Część opisowa</t>
  </si>
  <si>
    <t>Wydatki - (zadania w poszczególnych paragrafach)</t>
  </si>
  <si>
    <t xml:space="preserve">PLAN FINANSOWY JEDNOSTKOWY WYDATKÓW I ROZCHODÓW BUDŻETOWYCH NA 2013 ROK </t>
  </si>
  <si>
    <t>woj. śląskie - SŁAWKÓW</t>
  </si>
  <si>
    <t>Załącznik Nr 3 do Zarządzenia Nr RZ-62/2012
Burmistrza Miasta Sławkowa
z dnia 10 sierpnia 2012 r.</t>
  </si>
  <si>
    <t>wydatki osobowe niezalicz.do wynagrodz.</t>
  </si>
  <si>
    <t>wynagrodzenia osobowe pracowników</t>
  </si>
  <si>
    <t>Dodatkowe wynagrodzenie roczne</t>
  </si>
  <si>
    <t>składki na ubezpieczenia społeczne</t>
  </si>
  <si>
    <t>fundusz pracy</t>
  </si>
  <si>
    <t>wynagrodzenia bezosobowe</t>
  </si>
  <si>
    <t>zakup materiałów  i wyposażenia</t>
  </si>
  <si>
    <t>zakup usług zdrowotnych</t>
  </si>
  <si>
    <t>zakup usług pozostałych</t>
  </si>
  <si>
    <t xml:space="preserve">opł.z tyt.zak.usł.telek.świadcz.w ruch.pub.sieci </t>
  </si>
  <si>
    <t xml:space="preserve">opł.z tyt.zak.usł.telek.świadcz.w stacj.pub.sieci </t>
  </si>
  <si>
    <t>podróże służbowe krajowe</t>
  </si>
  <si>
    <t>różne opłaty i składki</t>
  </si>
  <si>
    <t>odpisy na ZFŚS</t>
  </si>
  <si>
    <t>szkol.pracow.niebędąc.czł.korp.służby cywiln.</t>
  </si>
  <si>
    <t>wydatki osobowe niezalicz.do wynagrodz. w tym:</t>
  </si>
  <si>
    <t>zakup materiałów  i wyposażenia w tym:</t>
  </si>
  <si>
    <t>zakup usług pozostałych w tym:</t>
  </si>
  <si>
    <t>Nazwa i adres jednostki: ul.Gen.Wł.Sikorskiego 4</t>
  </si>
  <si>
    <t>Dział 801</t>
  </si>
  <si>
    <t xml:space="preserve">odpisy na ZFŚS </t>
  </si>
  <si>
    <t>Rozdział 80114</t>
  </si>
  <si>
    <t>MIEJSKI ZESPÓŁ OŚWIATY</t>
  </si>
  <si>
    <t>opłaty na rzecz budżetów j.s.t</t>
  </si>
  <si>
    <t xml:space="preserve">środki BHP                         </t>
  </si>
  <si>
    <t>opłaty na rzecz budżetów j.s.t.</t>
  </si>
  <si>
    <t xml:space="preserve">zakup środków czystości                                                                                     800                    </t>
  </si>
  <si>
    <t>zakup materiałów biurowych, prenumerata                                               2 700</t>
  </si>
  <si>
    <t>zakup sprzętu i wyposażenia biurowego                                                     1 500</t>
  </si>
  <si>
    <t xml:space="preserve">zakup zestawu komputerowego                                                                    3 000 </t>
  </si>
  <si>
    <t>zakup akcesoriów komputerowych i programów                                      4 000</t>
  </si>
  <si>
    <t>Rozdział 80113</t>
  </si>
  <si>
    <t>dowóz uczniów do SP i MP w Sławkowie                                                         73 000</t>
  </si>
  <si>
    <t>Dowóz uczniów niepełnospr. do Katowic i Dąbrowy G.                               78 000</t>
  </si>
  <si>
    <t>Refundacja kosztów dojazdu 2 uczniów                                                                960</t>
  </si>
  <si>
    <t>Rozdział 80195</t>
  </si>
  <si>
    <t>POZOSTAŁA DZIAŁALNOŚĆ</t>
  </si>
  <si>
    <t>wynagrodzenia osobowe pracowników Nagrody Burmistrza dla nauczycieli</t>
  </si>
  <si>
    <t>Rozdział 80146</t>
  </si>
  <si>
    <t>DOKSZTAŁCANIE I DOSKONAL. NAUCZYCIELI</t>
  </si>
  <si>
    <t xml:space="preserve">Załącznik Nr 4 do Zarządzenia Nr RZ-62/2012
Burmistrza Miasta Sławkowa
z dnia 10 sierpnia 2012 r.
</t>
  </si>
  <si>
    <t>Nazwa jednostki</t>
  </si>
  <si>
    <t>TABELA KALKULACYJNA ZATRUDNIENIA I FUNDUSZU WYNAGRODZEŃ NA 2013 R.</t>
  </si>
  <si>
    <t xml:space="preserve"> bez wskaźnika inflacji</t>
  </si>
  <si>
    <t>Rozdział:</t>
  </si>
  <si>
    <t>Stanowisko</t>
  </si>
  <si>
    <t>Liczba etatów w 2012 r.</t>
  </si>
  <si>
    <t>Liczba etatów w 2013 r.</t>
  </si>
  <si>
    <t>Wynagrodzenie zasadnicze</t>
  </si>
  <si>
    <t>Wysługa lat</t>
  </si>
  <si>
    <t>Dodatki funkcyjne</t>
  </si>
  <si>
    <t>Dodatki specjalne</t>
  </si>
  <si>
    <t>Dodatki motywacyjne</t>
  </si>
  <si>
    <t>Inne</t>
  </si>
  <si>
    <t>Razem
miesiąc</t>
  </si>
  <si>
    <t xml:space="preserve">Razem
od I do XII </t>
  </si>
  <si>
    <t>Kierownik</t>
  </si>
  <si>
    <t xml:space="preserve">Główny księgowy </t>
  </si>
  <si>
    <t>Gł.specj.BHP</t>
  </si>
  <si>
    <t>Specj.d.s.finan, i  ad/kadr</t>
  </si>
  <si>
    <t>St.ref./pomoc biurowa</t>
  </si>
  <si>
    <t>Razem</t>
  </si>
  <si>
    <t xml:space="preserve">Ogółem od I do XII  </t>
  </si>
  <si>
    <t>x</t>
  </si>
  <si>
    <t>nagrody do 5%</t>
  </si>
  <si>
    <t>odprawy</t>
  </si>
  <si>
    <t xml:space="preserve">jubileusze </t>
  </si>
  <si>
    <t>pozostałe</t>
  </si>
  <si>
    <t>Razem wynagrodzenia</t>
  </si>
  <si>
    <t>Dodatkowe wynagrodzenie roczne:</t>
  </si>
  <si>
    <t xml:space="preserve">Składki na ubezpieczenie społeczne (ZUS 51 - pracodawca): </t>
  </si>
  <si>
    <t>Składki na Fundusz Pracy (ZUS 53):</t>
  </si>
  <si>
    <t>Odpis na ZFŚS:</t>
  </si>
  <si>
    <t>Regulacja płac wskaźnik 0%</t>
  </si>
  <si>
    <t>Miejsce, data sporządzenia</t>
  </si>
  <si>
    <t>usługi pocztowe, opłata RTV                                                                        1 150</t>
  </si>
  <si>
    <t>prowadzenie rachunków bankowych i prowizje                                     1 000</t>
  </si>
  <si>
    <t>naprawy sprzętu i urzadzeń, przeglądy                                                    2 900</t>
  </si>
  <si>
    <t>podpis elektroniczny- odnowienie certyfikatu                                          800</t>
  </si>
  <si>
    <t>DOWÓZ  UCZNIÓW</t>
  </si>
  <si>
    <t>Sławków</t>
  </si>
  <si>
    <t>Danuta Niejadlik</t>
  </si>
  <si>
    <t>32   2931413</t>
  </si>
  <si>
    <t>Sporządził  Danuta Niejadlik</t>
  </si>
  <si>
    <t xml:space="preserve">Telefon    32  2931413 </t>
  </si>
  <si>
    <t>abonament płace + finanse                                                                          6 000</t>
  </si>
  <si>
    <t>Umowa cywiln.prawna dla opiekuna w dowozie do SP +MP                          8 400</t>
  </si>
  <si>
    <t>Umowa cywiln.pr. dla opiekuna w dowozie do Katowic i Dąbrowy G.       15 000</t>
  </si>
  <si>
    <t>zakup biletów dla 20 uczniów Gimn.P.                                                              8 640</t>
  </si>
  <si>
    <t>Refundacja kosztów dojazdu uczniów niepełnospr. z opiekunem                3 500</t>
  </si>
  <si>
    <t>w tym: odpis na nagrody Burmistrza SP                      2 750</t>
  </si>
  <si>
    <t>w tym: odpis na nagrody Burmistrza Świetlica              250</t>
  </si>
  <si>
    <t>w tym: odpis na nagrody Burmistrza ZS-LO                1 000</t>
  </si>
  <si>
    <t>w tym: odpis na nagrody Burmistrza ZS-Gimn           1 710</t>
  </si>
  <si>
    <t>w tym: odpis na nagrody Burmistrza MP                    1 410</t>
  </si>
  <si>
    <t>odpis na dokszt.i doskonal. nauczycieli SP                13 790</t>
  </si>
  <si>
    <t>odpis na dokszt.i doskonal. nauczycieli Świetlica      1 238</t>
  </si>
  <si>
    <t>odpis na dokszt.i doskonal. nauczycieli MP                7 052</t>
  </si>
  <si>
    <t>odpis na dokszt.i doskonal. nauczycieli ZS-LO          5 030</t>
  </si>
  <si>
    <t>odpis na dokszt.i doskonal. nauczycieli ZS-Gimn     8 546</t>
  </si>
  <si>
    <t>11.12.2012 r</t>
  </si>
  <si>
    <t>Sławków,  11.12.2012 r.</t>
  </si>
  <si>
    <t>11.12.2012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</si>
</sst>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.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#,##0_)"/>
    <numFmt numFmtId="170" formatCode="#,##0\ &quot;zł&quot;"/>
    <numFmt numFmtId="171" formatCode="#,##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8">
    <font>
      <sz val="10"/>
      <name val="Arial"/>
      <family val="0"/>
    </font>
    <font>
      <sz val="10"/>
      <name val="Helv"/>
      <family val="0"/>
    </font>
    <font>
      <sz val="1"/>
      <color indexed="16"/>
      <name val="Courier"/>
      <family val="3"/>
    </font>
    <font>
      <sz val="10"/>
      <name val="MS Sans Serif"/>
      <family val="2"/>
    </font>
    <font>
      <sz val="10"/>
      <name val="Arial CE"/>
      <family val="0"/>
    </font>
    <font>
      <b/>
      <sz val="1"/>
      <color indexed="16"/>
      <name val="Courier"/>
      <family val="3"/>
    </font>
    <font>
      <u val="single"/>
      <sz val="9"/>
      <color indexed="12"/>
      <name val="Arial CE"/>
      <family val="0"/>
    </font>
    <font>
      <sz val="10"/>
      <name val="Times New Roman CE"/>
      <family val="0"/>
    </font>
    <font>
      <u val="single"/>
      <sz val="9"/>
      <color indexed="36"/>
      <name val="Arial CE"/>
      <family val="0"/>
    </font>
    <font>
      <b/>
      <sz val="11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8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0"/>
      <color indexed="18"/>
      <name val="Times New Roman"/>
      <family val="1"/>
    </font>
    <font>
      <b/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164" fontId="2" fillId="0" borderId="0">
      <alignment/>
      <protection locked="0"/>
    </xf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2" fillId="0" borderId="0">
      <alignment/>
      <protection locked="0"/>
    </xf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164" fontId="2" fillId="0" borderId="0">
      <alignment/>
      <protection locked="0"/>
    </xf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>
      <alignment/>
      <protection locked="0"/>
    </xf>
    <xf numFmtId="164" fontId="5" fillId="0" borderId="0">
      <alignment/>
      <protection locked="0"/>
    </xf>
    <xf numFmtId="164" fontId="5" fillId="0" borderId="0">
      <alignment/>
      <protection locked="0"/>
    </xf>
    <xf numFmtId="0" fontId="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169" fontId="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20" borderId="1" applyNumberFormat="0" applyAlignment="0" applyProtection="0"/>
    <xf numFmtId="0" fontId="8" fillId="0" borderId="0" applyNumberFormat="0" applyFill="0" applyBorder="0" applyAlignment="0" applyProtection="0"/>
    <xf numFmtId="0" fontId="4" fillId="23" borderId="0">
      <alignment/>
      <protection/>
    </xf>
    <xf numFmtId="0" fontId="9" fillId="21" borderId="0">
      <alignment horizontal="center" vertical="center"/>
      <protection locked="0"/>
    </xf>
    <xf numFmtId="164" fontId="2" fillId="0" borderId="0">
      <alignment/>
      <protection locked="0"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2" fillId="0" borderId="9">
      <alignment/>
      <protection locked="0"/>
    </xf>
    <xf numFmtId="0" fontId="29" fillId="0" borderId="0" applyNumberFormat="0" applyFill="0" applyBorder="0" applyAlignment="0" applyProtection="0"/>
    <xf numFmtId="0" fontId="0" fillId="24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0" fillId="0" borderId="0" applyProtection="0">
      <alignment vertical="center"/>
    </xf>
    <xf numFmtId="0" fontId="30" fillId="3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31" fillId="0" borderId="0" xfId="0" applyFont="1" applyAlignment="1">
      <alignment/>
    </xf>
    <xf numFmtId="4" fontId="31" fillId="0" borderId="0" xfId="0" applyNumberFormat="1" applyFont="1" applyAlignment="1">
      <alignment/>
    </xf>
    <xf numFmtId="0" fontId="31" fillId="0" borderId="0" xfId="66" applyFont="1">
      <alignment/>
      <protection/>
    </xf>
    <xf numFmtId="4" fontId="31" fillId="0" borderId="0" xfId="66" applyNumberFormat="1" applyFont="1">
      <alignment/>
      <protection/>
    </xf>
    <xf numFmtId="0" fontId="31" fillId="0" borderId="0" xfId="66" applyFont="1" applyAlignment="1">
      <alignment horizontal="center" vertical="center"/>
      <protection/>
    </xf>
    <xf numFmtId="0" fontId="34" fillId="0" borderId="11" xfId="66" applyFont="1" applyBorder="1" applyAlignment="1">
      <alignment vertical="center"/>
      <protection/>
    </xf>
    <xf numFmtId="0" fontId="34" fillId="0" borderId="12" xfId="66" applyFont="1" applyBorder="1" applyAlignment="1" quotePrefix="1">
      <alignment horizontal="left" vertical="center"/>
      <protection/>
    </xf>
    <xf numFmtId="4" fontId="34" fillId="0" borderId="12" xfId="66" applyNumberFormat="1" applyFont="1" applyBorder="1" applyAlignment="1">
      <alignment vertical="center"/>
      <protection/>
    </xf>
    <xf numFmtId="0" fontId="34" fillId="0" borderId="13" xfId="66" applyFont="1" applyBorder="1" applyAlignment="1">
      <alignment vertical="center"/>
      <protection/>
    </xf>
    <xf numFmtId="0" fontId="34" fillId="0" borderId="14" xfId="66" applyFont="1" applyBorder="1" applyAlignment="1">
      <alignment vertical="center"/>
      <protection/>
    </xf>
    <xf numFmtId="0" fontId="34" fillId="0" borderId="0" xfId="66" applyFont="1" applyBorder="1" applyAlignment="1" quotePrefix="1">
      <alignment horizontal="left" vertical="center"/>
      <protection/>
    </xf>
    <xf numFmtId="4" fontId="34" fillId="0" borderId="0" xfId="66" applyNumberFormat="1" applyFont="1" applyBorder="1">
      <alignment/>
      <protection/>
    </xf>
    <xf numFmtId="0" fontId="34" fillId="0" borderId="15" xfId="66" applyFont="1" applyBorder="1" applyAlignment="1">
      <alignment horizontal="right" vertical="center"/>
      <protection/>
    </xf>
    <xf numFmtId="0" fontId="34" fillId="0" borderId="16" xfId="66" applyFont="1" applyBorder="1" applyAlignment="1">
      <alignment vertical="center"/>
      <protection/>
    </xf>
    <xf numFmtId="0" fontId="34" fillId="0" borderId="17" xfId="66" applyFont="1" applyBorder="1" applyAlignment="1">
      <alignment horizontal="left" vertical="center"/>
      <protection/>
    </xf>
    <xf numFmtId="0" fontId="34" fillId="0" borderId="18" xfId="66" applyFont="1" applyBorder="1" applyAlignment="1">
      <alignment horizontal="center" vertical="center"/>
      <protection/>
    </xf>
    <xf numFmtId="0" fontId="35" fillId="0" borderId="18" xfId="66" applyFont="1" applyBorder="1" applyAlignment="1">
      <alignment horizontal="center" vertical="center"/>
      <protection/>
    </xf>
    <xf numFmtId="4" fontId="34" fillId="0" borderId="18" xfId="66" applyNumberFormat="1" applyFont="1" applyBorder="1" applyAlignment="1">
      <alignment horizontal="center" vertical="center" wrapText="1"/>
      <protection/>
    </xf>
    <xf numFmtId="0" fontId="34" fillId="0" borderId="18" xfId="66" applyFont="1" applyBorder="1" applyAlignment="1">
      <alignment horizontal="center" vertical="center" wrapText="1"/>
      <protection/>
    </xf>
    <xf numFmtId="0" fontId="36" fillId="0" borderId="18" xfId="66" applyFont="1" applyBorder="1" applyAlignment="1">
      <alignment horizontal="center" vertical="center"/>
      <protection/>
    </xf>
    <xf numFmtId="1" fontId="36" fillId="0" borderId="18" xfId="66" applyNumberFormat="1" applyFont="1" applyBorder="1" applyAlignment="1">
      <alignment horizontal="center" vertical="center"/>
      <protection/>
    </xf>
    <xf numFmtId="0" fontId="37" fillId="0" borderId="18" xfId="66" applyFont="1" applyBorder="1" applyAlignment="1">
      <alignment horizontal="center" vertical="center"/>
      <protection/>
    </xf>
    <xf numFmtId="4" fontId="34" fillId="0" borderId="18" xfId="66" applyNumberFormat="1" applyFont="1" applyBorder="1" applyAlignment="1">
      <alignment horizontal="right" vertical="center"/>
      <protection/>
    </xf>
    <xf numFmtId="4" fontId="31" fillId="0" borderId="18" xfId="68" applyNumberFormat="1" applyFont="1" applyBorder="1" applyAlignment="1">
      <alignment horizontal="right" vertical="center"/>
      <protection/>
    </xf>
    <xf numFmtId="171" fontId="31" fillId="0" borderId="18" xfId="66" applyNumberFormat="1" applyFont="1" applyBorder="1" applyAlignment="1">
      <alignment horizontal="center" vertical="center"/>
      <protection/>
    </xf>
    <xf numFmtId="0" fontId="31" fillId="0" borderId="18" xfId="66" applyFont="1" applyBorder="1" applyAlignment="1">
      <alignment vertical="center"/>
      <protection/>
    </xf>
    <xf numFmtId="4" fontId="31" fillId="0" borderId="18" xfId="66" applyNumberFormat="1" applyFont="1" applyBorder="1" applyAlignment="1">
      <alignment horizontal="right" vertical="center"/>
      <protection/>
    </xf>
    <xf numFmtId="0" fontId="39" fillId="0" borderId="18" xfId="66" applyFont="1" applyBorder="1" applyAlignment="1" quotePrefix="1">
      <alignment horizontal="left" vertical="center"/>
      <protection/>
    </xf>
    <xf numFmtId="0" fontId="38" fillId="0" borderId="18" xfId="66" applyFont="1" applyBorder="1" applyAlignment="1">
      <alignment vertical="center"/>
      <protection/>
    </xf>
    <xf numFmtId="4" fontId="31" fillId="0" borderId="18" xfId="66" applyNumberFormat="1" applyFont="1" applyBorder="1" applyAlignment="1">
      <alignment vertical="center"/>
      <protection/>
    </xf>
    <xf numFmtId="0" fontId="37" fillId="0" borderId="19" xfId="66" applyFont="1" applyBorder="1" applyAlignment="1">
      <alignment horizontal="center" vertical="center"/>
      <protection/>
    </xf>
    <xf numFmtId="0" fontId="34" fillId="0" borderId="11" xfId="66" applyFont="1" applyBorder="1" applyAlignment="1">
      <alignment horizontal="center" vertical="center"/>
      <protection/>
    </xf>
    <xf numFmtId="4" fontId="34" fillId="0" borderId="11" xfId="66" applyNumberFormat="1" applyFont="1" applyBorder="1" applyAlignment="1">
      <alignment horizontal="right" vertical="center"/>
      <protection/>
    </xf>
    <xf numFmtId="0" fontId="34" fillId="0" borderId="20" xfId="66" applyFont="1" applyBorder="1" applyAlignment="1">
      <alignment horizontal="center" vertical="center"/>
      <protection/>
    </xf>
    <xf numFmtId="0" fontId="31" fillId="0" borderId="11" xfId="66" applyFont="1" applyBorder="1">
      <alignment/>
      <protection/>
    </xf>
    <xf numFmtId="4" fontId="31" fillId="0" borderId="11" xfId="66" applyNumberFormat="1" applyFont="1" applyBorder="1" applyAlignment="1">
      <alignment horizontal="right" vertical="center"/>
      <protection/>
    </xf>
    <xf numFmtId="0" fontId="31" fillId="0" borderId="20" xfId="66" applyFont="1" applyBorder="1" applyAlignment="1">
      <alignment horizontal="center" vertical="center"/>
      <protection/>
    </xf>
    <xf numFmtId="3" fontId="34" fillId="0" borderId="18" xfId="66" applyNumberFormat="1" applyFont="1" applyBorder="1" applyAlignment="1">
      <alignment horizontal="center" vertical="center"/>
      <protection/>
    </xf>
    <xf numFmtId="0" fontId="38" fillId="0" borderId="21" xfId="66" applyFont="1" applyBorder="1" applyAlignment="1">
      <alignment horizontal="center" vertical="center"/>
      <protection/>
    </xf>
    <xf numFmtId="3" fontId="38" fillId="0" borderId="21" xfId="66" applyNumberFormat="1" applyFont="1" applyBorder="1">
      <alignment/>
      <protection/>
    </xf>
    <xf numFmtId="0" fontId="31" fillId="0" borderId="21" xfId="66" applyFont="1" applyBorder="1" applyAlignment="1">
      <alignment horizontal="center" vertical="center"/>
      <protection/>
    </xf>
    <xf numFmtId="0" fontId="31" fillId="0" borderId="21" xfId="66" applyFont="1" applyBorder="1">
      <alignment/>
      <protection/>
    </xf>
    <xf numFmtId="0" fontId="38" fillId="0" borderId="21" xfId="66" applyFont="1" applyBorder="1">
      <alignment/>
      <protection/>
    </xf>
    <xf numFmtId="0" fontId="38" fillId="0" borderId="22" xfId="66" applyFont="1" applyBorder="1" applyAlignment="1">
      <alignment horizontal="center" vertical="center"/>
      <protection/>
    </xf>
    <xf numFmtId="0" fontId="38" fillId="0" borderId="22" xfId="66" applyFont="1" applyBorder="1">
      <alignment/>
      <protection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31" fillId="0" borderId="0" xfId="0" applyFont="1" applyAlignment="1">
      <alignment horizontal="center" vertical="center"/>
    </xf>
    <xf numFmtId="0" fontId="31" fillId="0" borderId="0" xfId="0" applyFont="1" applyFill="1" applyBorder="1" applyAlignment="1">
      <alignment/>
    </xf>
    <xf numFmtId="0" fontId="38" fillId="0" borderId="14" xfId="66" applyFont="1" applyBorder="1" applyAlignment="1">
      <alignment horizontal="left" vertical="center"/>
      <protection/>
    </xf>
    <xf numFmtId="0" fontId="38" fillId="0" borderId="0" xfId="66" applyFont="1" applyBorder="1" applyAlignment="1">
      <alignment horizontal="left" vertical="center"/>
      <protection/>
    </xf>
    <xf numFmtId="0" fontId="38" fillId="0" borderId="15" xfId="66" applyFont="1" applyBorder="1" applyAlignment="1">
      <alignment horizontal="left" vertical="center"/>
      <protection/>
    </xf>
    <xf numFmtId="0" fontId="31" fillId="0" borderId="18" xfId="67" applyFont="1" applyBorder="1" applyAlignment="1">
      <alignment horizontal="left" vertical="center"/>
      <protection/>
    </xf>
    <xf numFmtId="0" fontId="31" fillId="0" borderId="18" xfId="67" applyFont="1" applyBorder="1" applyAlignment="1">
      <alignment horizontal="right" vertical="center"/>
      <protection/>
    </xf>
    <xf numFmtId="0" fontId="31" fillId="0" borderId="21" xfId="66" applyFont="1" applyBorder="1" applyAlignment="1">
      <alignment horizontal="right" vertical="center"/>
      <protection/>
    </xf>
    <xf numFmtId="3" fontId="31" fillId="0" borderId="21" xfId="66" applyNumberFormat="1" applyFont="1" applyBorder="1">
      <alignment/>
      <protection/>
    </xf>
    <xf numFmtId="0" fontId="31" fillId="0" borderId="21" xfId="66" applyFont="1" applyBorder="1" applyAlignment="1">
      <alignment vertical="center"/>
      <protection/>
    </xf>
    <xf numFmtId="0" fontId="31" fillId="0" borderId="0" xfId="66" applyFont="1" applyBorder="1" applyAlignment="1">
      <alignment vertical="center"/>
      <protection/>
    </xf>
    <xf numFmtId="0" fontId="31" fillId="0" borderId="14" xfId="66" applyFont="1" applyBorder="1" applyAlignment="1">
      <alignment vertical="center"/>
      <protection/>
    </xf>
    <xf numFmtId="4" fontId="31" fillId="0" borderId="18" xfId="66" applyNumberFormat="1" applyFont="1" applyBorder="1" applyAlignment="1">
      <alignment horizontal="center" vertical="center"/>
      <protection/>
    </xf>
    <xf numFmtId="0" fontId="38" fillId="0" borderId="11" xfId="66" applyFont="1" applyBorder="1" applyAlignment="1">
      <alignment horizontal="left" vertical="top" wrapText="1"/>
      <protection/>
    </xf>
    <xf numFmtId="0" fontId="38" fillId="0" borderId="12" xfId="66" applyFont="1" applyBorder="1" applyAlignment="1">
      <alignment horizontal="left" vertical="top" wrapText="1"/>
      <protection/>
    </xf>
    <xf numFmtId="0" fontId="38" fillId="0" borderId="13" xfId="66" applyFont="1" applyBorder="1" applyAlignment="1">
      <alignment horizontal="left" vertical="top" wrapText="1"/>
      <protection/>
    </xf>
    <xf numFmtId="0" fontId="38" fillId="0" borderId="14" xfId="66" applyFont="1" applyBorder="1" applyAlignment="1">
      <alignment horizontal="left" vertical="top" wrapText="1"/>
      <protection/>
    </xf>
    <xf numFmtId="0" fontId="38" fillId="0" borderId="0" xfId="66" applyFont="1" applyBorder="1" applyAlignment="1">
      <alignment horizontal="left" vertical="top" wrapText="1"/>
      <protection/>
    </xf>
    <xf numFmtId="0" fontId="38" fillId="0" borderId="15" xfId="66" applyFont="1" applyBorder="1" applyAlignment="1">
      <alignment horizontal="left" vertical="top" wrapText="1"/>
      <protection/>
    </xf>
    <xf numFmtId="0" fontId="38" fillId="0" borderId="0" xfId="66" applyFont="1" applyBorder="1">
      <alignment/>
      <protection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 wrapText="1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23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1" fillId="0" borderId="23" xfId="0" applyFont="1" applyBorder="1" applyAlignment="1">
      <alignment/>
    </xf>
    <xf numFmtId="4" fontId="31" fillId="0" borderId="23" xfId="0" applyNumberFormat="1" applyFont="1" applyBorder="1" applyAlignment="1">
      <alignment/>
    </xf>
    <xf numFmtId="0" fontId="34" fillId="0" borderId="23" xfId="0" applyFont="1" applyBorder="1" applyAlignment="1">
      <alignment vertical="center"/>
    </xf>
    <xf numFmtId="4" fontId="34" fillId="0" borderId="23" xfId="0" applyNumberFormat="1" applyFont="1" applyBorder="1" applyAlignment="1">
      <alignment horizontal="right" vertical="center"/>
    </xf>
    <xf numFmtId="0" fontId="34" fillId="0" borderId="25" xfId="0" applyFont="1" applyBorder="1" applyAlignment="1">
      <alignment vertical="center"/>
    </xf>
    <xf numFmtId="4" fontId="34" fillId="0" borderId="25" xfId="0" applyNumberFormat="1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4" fontId="31" fillId="0" borderId="0" xfId="0" applyNumberFormat="1" applyFont="1" applyAlignment="1">
      <alignment vertical="center"/>
    </xf>
    <xf numFmtId="4" fontId="31" fillId="0" borderId="0" xfId="0" applyNumberFormat="1" applyFont="1" applyBorder="1" applyAlignment="1">
      <alignment vertical="center"/>
    </xf>
    <xf numFmtId="4" fontId="31" fillId="0" borderId="23" xfId="0" applyNumberFormat="1" applyFont="1" applyBorder="1" applyAlignment="1">
      <alignment vertical="center"/>
    </xf>
    <xf numFmtId="0" fontId="31" fillId="0" borderId="18" xfId="0" applyFont="1" applyBorder="1" applyAlignment="1" quotePrefix="1">
      <alignment vertical="center"/>
    </xf>
    <xf numFmtId="0" fontId="31" fillId="0" borderId="0" xfId="0" applyFont="1" applyBorder="1" applyAlignment="1" quotePrefix="1">
      <alignment vertical="center"/>
    </xf>
    <xf numFmtId="0" fontId="31" fillId="0" borderId="18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4" fillId="0" borderId="18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4" fontId="34" fillId="0" borderId="0" xfId="0" applyNumberFormat="1" applyFont="1" applyAlignment="1">
      <alignment vertical="center"/>
    </xf>
    <xf numFmtId="4" fontId="34" fillId="0" borderId="0" xfId="0" applyNumberFormat="1" applyFont="1" applyBorder="1" applyAlignment="1">
      <alignment vertical="center"/>
    </xf>
    <xf numFmtId="4" fontId="34" fillId="0" borderId="23" xfId="0" applyNumberFormat="1" applyFont="1" applyBorder="1" applyAlignment="1">
      <alignment vertical="center"/>
    </xf>
    <xf numFmtId="0" fontId="37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34" fillId="0" borderId="0" xfId="0" applyFont="1" applyAlignment="1">
      <alignment vertical="center"/>
    </xf>
    <xf numFmtId="4" fontId="46" fillId="0" borderId="0" xfId="0" applyNumberFormat="1" applyFont="1" applyBorder="1" applyAlignment="1">
      <alignment vertic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0" fontId="47" fillId="0" borderId="0" xfId="0" applyFont="1" applyBorder="1" applyAlignment="1">
      <alignment/>
    </xf>
    <xf numFmtId="0" fontId="34" fillId="0" borderId="0" xfId="0" applyFont="1" applyBorder="1" applyAlignment="1">
      <alignment/>
    </xf>
    <xf numFmtId="4" fontId="34" fillId="0" borderId="0" xfId="0" applyNumberFormat="1" applyFont="1" applyAlignment="1">
      <alignment/>
    </xf>
    <xf numFmtId="0" fontId="31" fillId="0" borderId="15" xfId="66" applyFont="1" applyBorder="1">
      <alignment/>
      <protection/>
    </xf>
    <xf numFmtId="3" fontId="31" fillId="0" borderId="15" xfId="66" applyNumberFormat="1" applyFont="1" applyBorder="1">
      <alignment/>
      <protection/>
    </xf>
    <xf numFmtId="0" fontId="38" fillId="0" borderId="0" xfId="66" applyFont="1" applyBorder="1" applyAlignment="1">
      <alignment vertical="center"/>
      <protection/>
    </xf>
    <xf numFmtId="4" fontId="34" fillId="0" borderId="17" xfId="66" applyNumberFormat="1" applyFont="1" applyBorder="1" applyAlignment="1">
      <alignment horizontal="center" wrapText="1"/>
      <protection/>
    </xf>
    <xf numFmtId="4" fontId="34" fillId="0" borderId="26" xfId="66" applyNumberFormat="1" applyFont="1" applyBorder="1" applyAlignment="1">
      <alignment horizontal="center" wrapText="1"/>
      <protection/>
    </xf>
    <xf numFmtId="0" fontId="34" fillId="0" borderId="18" xfId="66" applyFont="1" applyBorder="1" applyAlignment="1">
      <alignment horizontal="center" vertical="center" wrapText="1"/>
      <protection/>
    </xf>
    <xf numFmtId="4" fontId="34" fillId="0" borderId="18" xfId="66" applyNumberFormat="1" applyFont="1" applyBorder="1" applyAlignment="1">
      <alignment horizontal="right" vertical="center"/>
      <protection/>
    </xf>
    <xf numFmtId="0" fontId="31" fillId="0" borderId="0" xfId="0" applyFont="1" applyBorder="1" applyAlignment="1">
      <alignment horizontal="center"/>
    </xf>
    <xf numFmtId="0" fontId="38" fillId="0" borderId="14" xfId="66" applyFont="1" applyBorder="1" applyAlignment="1">
      <alignment horizontal="left" vertical="center"/>
      <protection/>
    </xf>
    <xf numFmtId="0" fontId="38" fillId="0" borderId="0" xfId="66" applyFont="1" applyBorder="1" applyAlignment="1">
      <alignment horizontal="left" vertical="center"/>
      <protection/>
    </xf>
    <xf numFmtId="0" fontId="38" fillId="0" borderId="15" xfId="66" applyFont="1" applyBorder="1" applyAlignment="1">
      <alignment horizontal="left" vertical="center"/>
      <protection/>
    </xf>
    <xf numFmtId="0" fontId="40" fillId="0" borderId="16" xfId="66" applyFont="1" applyBorder="1" applyAlignment="1">
      <alignment horizontal="center" vertical="center"/>
      <protection/>
    </xf>
    <xf numFmtId="0" fontId="40" fillId="0" borderId="17" xfId="66" applyFont="1" applyBorder="1" applyAlignment="1">
      <alignment horizontal="center" vertical="center"/>
      <protection/>
    </xf>
    <xf numFmtId="0" fontId="40" fillId="0" borderId="26" xfId="66" applyFont="1" applyBorder="1" applyAlignment="1">
      <alignment horizontal="center" vertical="center"/>
      <protection/>
    </xf>
    <xf numFmtId="4" fontId="34" fillId="0" borderId="18" xfId="66" applyNumberFormat="1" applyFont="1" applyBorder="1" applyAlignment="1">
      <alignment horizontal="center" vertical="center"/>
      <protection/>
    </xf>
    <xf numFmtId="0" fontId="37" fillId="0" borderId="18" xfId="66" applyFont="1" applyBorder="1" applyAlignment="1">
      <alignment horizontal="center" vertical="center"/>
      <protection/>
    </xf>
    <xf numFmtId="4" fontId="37" fillId="0" borderId="16" xfId="66" applyNumberFormat="1" applyFont="1" applyBorder="1" applyAlignment="1">
      <alignment horizontal="center" vertical="center" wrapText="1"/>
      <protection/>
    </xf>
    <xf numFmtId="4" fontId="37" fillId="0" borderId="17" xfId="66" applyNumberFormat="1" applyFont="1" applyBorder="1" applyAlignment="1">
      <alignment horizontal="center" vertical="center" wrapText="1"/>
      <protection/>
    </xf>
    <xf numFmtId="4" fontId="37" fillId="0" borderId="26" xfId="66" applyNumberFormat="1" applyFont="1" applyBorder="1" applyAlignment="1">
      <alignment horizontal="center" vertical="center" wrapText="1"/>
      <protection/>
    </xf>
    <xf numFmtId="4" fontId="37" fillId="0" borderId="11" xfId="66" applyNumberFormat="1" applyFont="1" applyBorder="1" applyAlignment="1" quotePrefix="1">
      <alignment horizontal="center" vertical="center"/>
      <protection/>
    </xf>
    <xf numFmtId="4" fontId="37" fillId="0" borderId="12" xfId="66" applyNumberFormat="1" applyFont="1" applyBorder="1" applyAlignment="1" quotePrefix="1">
      <alignment horizontal="center" vertical="center"/>
      <protection/>
    </xf>
    <xf numFmtId="4" fontId="37" fillId="0" borderId="13" xfId="66" applyNumberFormat="1" applyFont="1" applyBorder="1" applyAlignment="1" quotePrefix="1">
      <alignment horizontal="center" vertical="center"/>
      <protection/>
    </xf>
    <xf numFmtId="4" fontId="34" fillId="0" borderId="16" xfId="66" applyNumberFormat="1" applyFont="1" applyBorder="1" applyAlignment="1">
      <alignment horizontal="center" vertical="center"/>
      <protection/>
    </xf>
    <xf numFmtId="4" fontId="34" fillId="0" borderId="17" xfId="66" applyNumberFormat="1" applyFont="1" applyBorder="1" applyAlignment="1">
      <alignment horizontal="center" vertical="center"/>
      <protection/>
    </xf>
    <xf numFmtId="4" fontId="34" fillId="0" borderId="26" xfId="66" applyNumberFormat="1" applyFont="1" applyBorder="1" applyAlignment="1">
      <alignment horizontal="center" vertical="center"/>
      <protection/>
    </xf>
    <xf numFmtId="0" fontId="34" fillId="0" borderId="18" xfId="66" applyFont="1" applyBorder="1" applyAlignment="1">
      <alignment horizontal="left" vertical="center"/>
      <protection/>
    </xf>
    <xf numFmtId="0" fontId="32" fillId="0" borderId="0" xfId="0" applyFont="1" applyBorder="1" applyAlignment="1">
      <alignment horizontal="left" vertical="center" wrapText="1"/>
    </xf>
    <xf numFmtId="0" fontId="33" fillId="0" borderId="0" xfId="66" applyFont="1" applyAlignment="1">
      <alignment horizontal="center" vertical="center" wrapText="1"/>
      <protection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43" fillId="0" borderId="0" xfId="0" applyFont="1" applyBorder="1" applyAlignment="1">
      <alignment horizontal="left" wrapText="1"/>
    </xf>
    <xf numFmtId="3" fontId="34" fillId="0" borderId="23" xfId="0" applyNumberFormat="1" applyFont="1" applyBorder="1" applyAlignment="1">
      <alignment vertical="center"/>
    </xf>
    <xf numFmtId="0" fontId="34" fillId="0" borderId="23" xfId="0" applyFont="1" applyBorder="1" applyAlignment="1">
      <alignment vertical="center"/>
    </xf>
    <xf numFmtId="0" fontId="44" fillId="0" borderId="27" xfId="0" applyFont="1" applyBorder="1" applyAlignment="1">
      <alignment horizontal="center"/>
    </xf>
    <xf numFmtId="0" fontId="38" fillId="0" borderId="16" xfId="66" applyFont="1" applyBorder="1" applyAlignment="1">
      <alignment horizontal="left" vertical="center"/>
      <protection/>
    </xf>
    <xf numFmtId="0" fontId="38" fillId="0" borderId="17" xfId="66" applyFont="1" applyBorder="1" applyAlignment="1">
      <alignment horizontal="left" vertical="center"/>
      <protection/>
    </xf>
    <xf numFmtId="0" fontId="38" fillId="0" borderId="26" xfId="66" applyFont="1" applyBorder="1" applyAlignment="1">
      <alignment horizontal="left" vertical="center"/>
      <protection/>
    </xf>
    <xf numFmtId="0" fontId="40" fillId="0" borderId="28" xfId="66" applyFont="1" applyBorder="1" applyAlignment="1">
      <alignment horizontal="center" vertical="center"/>
      <protection/>
    </xf>
    <xf numFmtId="0" fontId="40" fillId="0" borderId="29" xfId="66" applyFont="1" applyBorder="1" applyAlignment="1">
      <alignment horizontal="center" vertical="center"/>
      <protection/>
    </xf>
    <xf numFmtId="0" fontId="40" fillId="0" borderId="30" xfId="66" applyFont="1" applyBorder="1" applyAlignment="1">
      <alignment horizontal="center" vertical="center"/>
      <protection/>
    </xf>
  </cellXfs>
  <cellStyles count="72">
    <cellStyle name="Normal" xfId="0"/>
    <cellStyle name="_PERSONAL" xfId="15"/>
    <cellStyle name="_PERSONAL_1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" xfId="41"/>
    <cellStyle name="Comma [0]_laroux" xfId="42"/>
    <cellStyle name="Comma_laroux" xfId="43"/>
    <cellStyle name="Currency" xfId="44"/>
    <cellStyle name="Currency [0]_laroux" xfId="45"/>
    <cellStyle name="Currency_laroux" xfId="46"/>
    <cellStyle name="Dane wejściowe" xfId="47"/>
    <cellStyle name="Dane wyjściowe" xfId="48"/>
    <cellStyle name="Date" xfId="49"/>
    <cellStyle name="Dobre" xfId="50"/>
    <cellStyle name="Comma" xfId="51"/>
    <cellStyle name="Comma [0]" xfId="52"/>
    <cellStyle name="Fixed" xfId="53"/>
    <cellStyle name="Heading1" xfId="54"/>
    <cellStyle name="Heading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ne" xfId="63"/>
    <cellStyle name="Normal_Bilans" xfId="64"/>
    <cellStyle name="normální_laroux" xfId="65"/>
    <cellStyle name="Normalny_Arkusz1" xfId="66"/>
    <cellStyle name="Normalny_Plan jednost. rozdz.8062 _BT2000" xfId="67"/>
    <cellStyle name="Normalny_Plan wyd. na `97r. rozdz. 8232_BT2000" xfId="68"/>
    <cellStyle name="Obliczenia" xfId="69"/>
    <cellStyle name="Followed Hyperlink" xfId="70"/>
    <cellStyle name="ODZIEL" xfId="71"/>
    <cellStyle name="paski_oddzielające" xfId="72"/>
    <cellStyle name="Percent" xfId="73"/>
    <cellStyle name="Percent" xfId="74"/>
    <cellStyle name="Styl 1" xfId="75"/>
    <cellStyle name="Suma" xfId="76"/>
    <cellStyle name="Tekst objaśnienia" xfId="77"/>
    <cellStyle name="Tekst ostrzeżenia" xfId="78"/>
    <cellStyle name="Total" xfId="79"/>
    <cellStyle name="Tytuł" xfId="80"/>
    <cellStyle name="Uwaga" xfId="81"/>
    <cellStyle name="Currency" xfId="82"/>
    <cellStyle name="Currency [0]" xfId="83"/>
    <cellStyle name="wydruk" xfId="84"/>
    <cellStyle name="Złe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8"/>
  <sheetViews>
    <sheetView workbookViewId="0" topLeftCell="A118">
      <selection activeCell="B130" sqref="B130"/>
    </sheetView>
  </sheetViews>
  <sheetFormatPr defaultColWidth="9.140625" defaultRowHeight="12.75"/>
  <cols>
    <col min="2" max="2" width="36.421875" style="0" customWidth="1"/>
    <col min="3" max="3" width="14.8515625" style="3" customWidth="1"/>
    <col min="4" max="4" width="13.140625" style="3" customWidth="1"/>
    <col min="5" max="5" width="13.140625" style="0" customWidth="1"/>
  </cols>
  <sheetData>
    <row r="1" spans="1:5" ht="50.25" customHeight="1">
      <c r="A1" s="5"/>
      <c r="B1" s="5"/>
      <c r="C1" s="138" t="s">
        <v>23</v>
      </c>
      <c r="D1" s="138"/>
      <c r="E1" s="138"/>
    </row>
    <row r="2" spans="1:5" ht="12.75">
      <c r="A2" s="5"/>
      <c r="B2" s="5"/>
      <c r="C2" s="6"/>
      <c r="D2" s="6"/>
      <c r="E2" s="5"/>
    </row>
    <row r="3" spans="1:5" ht="12.75">
      <c r="A3" s="139" t="s">
        <v>21</v>
      </c>
      <c r="B3" s="139"/>
      <c r="C3" s="139"/>
      <c r="D3" s="139"/>
      <c r="E3" s="139"/>
    </row>
    <row r="4" spans="1:5" ht="42.75" customHeight="1">
      <c r="A4" s="139"/>
      <c r="B4" s="139"/>
      <c r="C4" s="139"/>
      <c r="D4" s="139"/>
      <c r="E4" s="139"/>
    </row>
    <row r="5" spans="1:5" ht="15.75" customHeight="1">
      <c r="A5" s="7"/>
      <c r="B5" s="7"/>
      <c r="C5" s="8"/>
      <c r="D5" s="9" t="s">
        <v>0</v>
      </c>
      <c r="E5" s="5"/>
    </row>
    <row r="6" spans="1:5" s="1" customFormat="1" ht="18.75" customHeight="1">
      <c r="A6" s="10"/>
      <c r="B6" s="11" t="s">
        <v>43</v>
      </c>
      <c r="C6" s="12" t="s">
        <v>22</v>
      </c>
      <c r="D6" s="12"/>
      <c r="E6" s="13"/>
    </row>
    <row r="7" spans="1:5" s="1" customFormat="1" ht="16.5" customHeight="1">
      <c r="A7" s="14"/>
      <c r="B7" s="15" t="s">
        <v>45</v>
      </c>
      <c r="C7" s="16"/>
      <c r="D7" s="16"/>
      <c r="E7" s="17"/>
    </row>
    <row r="8" spans="1:5" s="1" customFormat="1" ht="16.5" customHeight="1">
      <c r="A8" s="18"/>
      <c r="B8" s="19" t="s">
        <v>42</v>
      </c>
      <c r="C8" s="115" t="s">
        <v>46</v>
      </c>
      <c r="D8" s="115"/>
      <c r="E8" s="116"/>
    </row>
    <row r="9" spans="1:5" s="4" customFormat="1" ht="38.25">
      <c r="A9" s="20" t="s">
        <v>1</v>
      </c>
      <c r="B9" s="21" t="s">
        <v>2</v>
      </c>
      <c r="C9" s="22" t="s">
        <v>7</v>
      </c>
      <c r="D9" s="22" t="s">
        <v>8</v>
      </c>
      <c r="E9" s="23" t="s">
        <v>3</v>
      </c>
    </row>
    <row r="10" spans="1:5" ht="12.75">
      <c r="A10" s="24">
        <v>1</v>
      </c>
      <c r="B10" s="24">
        <v>2</v>
      </c>
      <c r="C10" s="25">
        <v>3</v>
      </c>
      <c r="D10" s="25">
        <v>4</v>
      </c>
      <c r="E10" s="24">
        <v>5</v>
      </c>
    </row>
    <row r="11" spans="1:5" ht="18.75">
      <c r="A11" s="127" t="s">
        <v>4</v>
      </c>
      <c r="B11" s="127"/>
      <c r="C11" s="127"/>
      <c r="D11" s="127"/>
      <c r="E11" s="127"/>
    </row>
    <row r="12" spans="1:5" s="1" customFormat="1" ht="36" customHeight="1">
      <c r="A12" s="127" t="s">
        <v>5</v>
      </c>
      <c r="B12" s="117" t="s">
        <v>9</v>
      </c>
      <c r="C12" s="118">
        <f>SUM(C14:C38)</f>
        <v>334434</v>
      </c>
      <c r="D12" s="118">
        <f>SUM(D14:D38)</f>
        <v>329789</v>
      </c>
      <c r="E12" s="126">
        <f>(D12/C12)</f>
        <v>0.9861108619338943</v>
      </c>
    </row>
    <row r="13" spans="1:5" ht="33" customHeight="1">
      <c r="A13" s="127"/>
      <c r="B13" s="117"/>
      <c r="C13" s="118"/>
      <c r="D13" s="118"/>
      <c r="E13" s="126"/>
    </row>
    <row r="14" spans="1:5" ht="12.75">
      <c r="A14" s="59">
        <v>3020</v>
      </c>
      <c r="B14" s="58" t="s">
        <v>24</v>
      </c>
      <c r="C14" s="28">
        <v>2120</v>
      </c>
      <c r="D14" s="28">
        <v>1000</v>
      </c>
      <c r="E14" s="65">
        <f aca="true" t="shared" si="0" ref="E14:E47">(D14/C14)</f>
        <v>0.4716981132075472</v>
      </c>
    </row>
    <row r="15" spans="1:5" ht="12.75">
      <c r="A15" s="30">
        <v>4010</v>
      </c>
      <c r="B15" s="30" t="s">
        <v>25</v>
      </c>
      <c r="C15" s="31">
        <v>219614</v>
      </c>
      <c r="D15" s="31">
        <v>217612</v>
      </c>
      <c r="E15" s="65">
        <f t="shared" si="0"/>
        <v>0.9908840055734152</v>
      </c>
    </row>
    <row r="16" spans="1:5" ht="12.75">
      <c r="A16" s="30">
        <v>4040</v>
      </c>
      <c r="B16" s="30" t="s">
        <v>26</v>
      </c>
      <c r="C16" s="31">
        <v>16638</v>
      </c>
      <c r="D16" s="31">
        <v>17500</v>
      </c>
      <c r="E16" s="65">
        <f t="shared" si="0"/>
        <v>1.051809111672076</v>
      </c>
    </row>
    <row r="17" spans="1:5" ht="12.75">
      <c r="A17" s="30">
        <v>4110</v>
      </c>
      <c r="B17" s="30" t="s">
        <v>27</v>
      </c>
      <c r="C17" s="31">
        <v>41727</v>
      </c>
      <c r="D17" s="31">
        <v>42312</v>
      </c>
      <c r="E17" s="65">
        <f t="shared" si="0"/>
        <v>1.01401969947516</v>
      </c>
    </row>
    <row r="18" spans="1:5" ht="12.75">
      <c r="A18" s="30">
        <v>4120</v>
      </c>
      <c r="B18" s="30" t="s">
        <v>28</v>
      </c>
      <c r="C18" s="31">
        <v>3334</v>
      </c>
      <c r="D18" s="31">
        <v>3484</v>
      </c>
      <c r="E18" s="65">
        <f t="shared" si="0"/>
        <v>1.04499100179964</v>
      </c>
    </row>
    <row r="19" spans="1:5" ht="12.75">
      <c r="A19" s="30">
        <v>4170</v>
      </c>
      <c r="B19" s="30" t="s">
        <v>29</v>
      </c>
      <c r="C19" s="31">
        <v>9600</v>
      </c>
      <c r="D19" s="31">
        <v>11000</v>
      </c>
      <c r="E19" s="65">
        <f t="shared" si="0"/>
        <v>1.1458333333333333</v>
      </c>
    </row>
    <row r="20" spans="1:5" ht="12.75">
      <c r="A20" s="30">
        <v>4210</v>
      </c>
      <c r="B20" s="30" t="s">
        <v>30</v>
      </c>
      <c r="C20" s="31">
        <v>12000</v>
      </c>
      <c r="D20" s="31">
        <v>12000</v>
      </c>
      <c r="E20" s="65">
        <f t="shared" si="0"/>
        <v>1</v>
      </c>
    </row>
    <row r="21" spans="1:5" ht="12.75">
      <c r="A21" s="30">
        <v>4280</v>
      </c>
      <c r="B21" s="30" t="s">
        <v>31</v>
      </c>
      <c r="C21" s="31">
        <v>200</v>
      </c>
      <c r="D21" s="31">
        <v>330</v>
      </c>
      <c r="E21" s="65">
        <f t="shared" si="0"/>
        <v>1.65</v>
      </c>
    </row>
    <row r="22" spans="1:5" ht="12.75">
      <c r="A22" s="30">
        <v>4300</v>
      </c>
      <c r="B22" s="30" t="s">
        <v>32</v>
      </c>
      <c r="C22" s="31">
        <v>16100</v>
      </c>
      <c r="D22" s="31">
        <v>11850</v>
      </c>
      <c r="E22" s="65">
        <f t="shared" si="0"/>
        <v>0.7360248447204969</v>
      </c>
    </row>
    <row r="23" spans="1:5" ht="12.75">
      <c r="A23" s="30">
        <v>4360</v>
      </c>
      <c r="B23" s="30" t="s">
        <v>33</v>
      </c>
      <c r="C23" s="31">
        <v>700</v>
      </c>
      <c r="D23" s="31">
        <v>700</v>
      </c>
      <c r="E23" s="65">
        <f t="shared" si="0"/>
        <v>1</v>
      </c>
    </row>
    <row r="24" spans="1:5" ht="12.75">
      <c r="A24" s="30">
        <v>4370</v>
      </c>
      <c r="B24" s="30" t="s">
        <v>34</v>
      </c>
      <c r="C24" s="31">
        <v>3500</v>
      </c>
      <c r="D24" s="31">
        <v>3500</v>
      </c>
      <c r="E24" s="65">
        <f t="shared" si="0"/>
        <v>1</v>
      </c>
    </row>
    <row r="25" spans="1:5" ht="12.75">
      <c r="A25" s="30">
        <v>4410</v>
      </c>
      <c r="B25" s="30" t="s">
        <v>35</v>
      </c>
      <c r="C25" s="31">
        <v>700</v>
      </c>
      <c r="D25" s="31">
        <v>700</v>
      </c>
      <c r="E25" s="65">
        <f t="shared" si="0"/>
        <v>1</v>
      </c>
    </row>
    <row r="26" spans="1:5" ht="12.75">
      <c r="A26" s="30">
        <v>4430</v>
      </c>
      <c r="B26" s="30" t="s">
        <v>36</v>
      </c>
      <c r="C26" s="31">
        <v>0</v>
      </c>
      <c r="D26" s="31">
        <v>600</v>
      </c>
      <c r="E26" s="65" t="e">
        <f t="shared" si="0"/>
        <v>#DIV/0!</v>
      </c>
    </row>
    <row r="27" spans="1:5" ht="12.75">
      <c r="A27" s="30">
        <v>4440</v>
      </c>
      <c r="B27" s="30" t="s">
        <v>37</v>
      </c>
      <c r="C27" s="31">
        <v>5196</v>
      </c>
      <c r="D27" s="31">
        <v>5196</v>
      </c>
      <c r="E27" s="65">
        <f t="shared" si="0"/>
        <v>1</v>
      </c>
    </row>
    <row r="28" spans="1:5" ht="12.75">
      <c r="A28" s="30">
        <v>4520</v>
      </c>
      <c r="B28" s="30" t="s">
        <v>47</v>
      </c>
      <c r="C28" s="31">
        <v>5</v>
      </c>
      <c r="D28" s="31">
        <v>5</v>
      </c>
      <c r="E28" s="65">
        <f t="shared" si="0"/>
        <v>1</v>
      </c>
    </row>
    <row r="29" spans="1:5" ht="12.75">
      <c r="A29" s="30">
        <v>4700</v>
      </c>
      <c r="B29" s="30" t="s">
        <v>38</v>
      </c>
      <c r="C29" s="31">
        <v>3000</v>
      </c>
      <c r="D29" s="31">
        <v>2000</v>
      </c>
      <c r="E29" s="65">
        <f t="shared" si="0"/>
        <v>0.6666666666666666</v>
      </c>
    </row>
    <row r="30" spans="1:5" ht="12.75">
      <c r="A30" s="30"/>
      <c r="B30" s="30"/>
      <c r="C30" s="31"/>
      <c r="D30" s="31"/>
      <c r="E30" s="29" t="e">
        <f t="shared" si="0"/>
        <v>#DIV/0!</v>
      </c>
    </row>
    <row r="31" spans="1:5" ht="12.75">
      <c r="A31" s="30"/>
      <c r="B31" s="30"/>
      <c r="C31" s="31"/>
      <c r="D31" s="31"/>
      <c r="E31" s="29" t="e">
        <f t="shared" si="0"/>
        <v>#DIV/0!</v>
      </c>
    </row>
    <row r="32" spans="1:5" ht="12.75">
      <c r="A32" s="30"/>
      <c r="B32" s="30"/>
      <c r="C32" s="31"/>
      <c r="D32" s="31"/>
      <c r="E32" s="29" t="e">
        <f t="shared" si="0"/>
        <v>#DIV/0!</v>
      </c>
    </row>
    <row r="33" spans="1:5" ht="12.75">
      <c r="A33" s="30"/>
      <c r="B33" s="30"/>
      <c r="C33" s="31"/>
      <c r="D33" s="31"/>
      <c r="E33" s="29" t="e">
        <f t="shared" si="0"/>
        <v>#DIV/0!</v>
      </c>
    </row>
    <row r="34" spans="1:5" ht="12.75">
      <c r="A34" s="30"/>
      <c r="B34" s="30"/>
      <c r="C34" s="31"/>
      <c r="D34" s="31"/>
      <c r="E34" s="29" t="e">
        <f t="shared" si="0"/>
        <v>#DIV/0!</v>
      </c>
    </row>
    <row r="35" spans="1:5" ht="12.75">
      <c r="A35" s="30"/>
      <c r="B35" s="30"/>
      <c r="C35" s="31"/>
      <c r="D35" s="31"/>
      <c r="E35" s="29" t="e">
        <f t="shared" si="0"/>
        <v>#DIV/0!</v>
      </c>
    </row>
    <row r="36" spans="1:5" ht="12.75">
      <c r="A36" s="30"/>
      <c r="B36" s="30"/>
      <c r="C36" s="31"/>
      <c r="D36" s="31"/>
      <c r="E36" s="29" t="e">
        <f t="shared" si="0"/>
        <v>#DIV/0!</v>
      </c>
    </row>
    <row r="37" spans="1:5" ht="12.75">
      <c r="A37" s="30"/>
      <c r="B37" s="30"/>
      <c r="C37" s="31"/>
      <c r="D37" s="31"/>
      <c r="E37" s="29" t="e">
        <f t="shared" si="0"/>
        <v>#DIV/0!</v>
      </c>
    </row>
    <row r="38" spans="1:5" ht="12.75">
      <c r="A38" s="30"/>
      <c r="B38" s="30"/>
      <c r="C38" s="31"/>
      <c r="D38" s="31"/>
      <c r="E38" s="29" t="e">
        <f t="shared" si="0"/>
        <v>#DIV/0!</v>
      </c>
    </row>
    <row r="39" spans="1:5" s="1" customFormat="1" ht="66" customHeight="1">
      <c r="A39" s="26" t="s">
        <v>5</v>
      </c>
      <c r="B39" s="23" t="s">
        <v>10</v>
      </c>
      <c r="C39" s="27">
        <f>SUM(C40:C47)</f>
        <v>0</v>
      </c>
      <c r="D39" s="27">
        <f>SUM(D40:D47)</f>
        <v>0</v>
      </c>
      <c r="E39" s="29" t="e">
        <f t="shared" si="0"/>
        <v>#DIV/0!</v>
      </c>
    </row>
    <row r="40" spans="1:5" ht="12.75">
      <c r="A40" s="30"/>
      <c r="B40" s="33"/>
      <c r="C40" s="34"/>
      <c r="D40" s="34"/>
      <c r="E40" s="29" t="e">
        <f t="shared" si="0"/>
        <v>#DIV/0!</v>
      </c>
    </row>
    <row r="41" spans="1:5" ht="12.75">
      <c r="A41" s="30"/>
      <c r="B41" s="33"/>
      <c r="C41" s="34"/>
      <c r="D41" s="34"/>
      <c r="E41" s="29" t="e">
        <f t="shared" si="0"/>
        <v>#DIV/0!</v>
      </c>
    </row>
    <row r="42" spans="1:5" ht="12.75">
      <c r="A42" s="30"/>
      <c r="B42" s="33"/>
      <c r="C42" s="34"/>
      <c r="D42" s="34"/>
      <c r="E42" s="29" t="e">
        <f t="shared" si="0"/>
        <v>#DIV/0!</v>
      </c>
    </row>
    <row r="43" spans="1:5" ht="12.75">
      <c r="A43" s="30"/>
      <c r="B43" s="30"/>
      <c r="C43" s="34"/>
      <c r="D43" s="34"/>
      <c r="E43" s="29" t="e">
        <f t="shared" si="0"/>
        <v>#DIV/0!</v>
      </c>
    </row>
    <row r="44" spans="1:5" ht="12.75">
      <c r="A44" s="30"/>
      <c r="B44" s="30"/>
      <c r="C44" s="34"/>
      <c r="D44" s="34"/>
      <c r="E44" s="29" t="e">
        <f t="shared" si="0"/>
        <v>#DIV/0!</v>
      </c>
    </row>
    <row r="45" spans="1:5" ht="12.75">
      <c r="A45" s="30"/>
      <c r="B45" s="32"/>
      <c r="C45" s="34"/>
      <c r="D45" s="34"/>
      <c r="E45" s="29" t="e">
        <f t="shared" si="0"/>
        <v>#DIV/0!</v>
      </c>
    </row>
    <row r="46" spans="1:5" ht="12.75">
      <c r="A46" s="30"/>
      <c r="B46" s="30"/>
      <c r="C46" s="34"/>
      <c r="D46" s="34"/>
      <c r="E46" s="29" t="e">
        <f t="shared" si="0"/>
        <v>#DIV/0!</v>
      </c>
    </row>
    <row r="47" spans="1:5" ht="12.75">
      <c r="A47" s="30"/>
      <c r="B47" s="30"/>
      <c r="C47" s="34"/>
      <c r="D47" s="34"/>
      <c r="E47" s="29" t="e">
        <f t="shared" si="0"/>
        <v>#DIV/0!</v>
      </c>
    </row>
    <row r="48" spans="1:5" ht="24" customHeight="1">
      <c r="A48" s="128" t="s">
        <v>11</v>
      </c>
      <c r="B48" s="129"/>
      <c r="C48" s="129"/>
      <c r="D48" s="129"/>
      <c r="E48" s="130"/>
    </row>
    <row r="49" spans="1:5" ht="30" customHeight="1">
      <c r="A49" s="35" t="s">
        <v>5</v>
      </c>
      <c r="B49" s="36" t="s">
        <v>12</v>
      </c>
      <c r="C49" s="37">
        <f>SUM(C50:C54)</f>
        <v>0</v>
      </c>
      <c r="D49" s="37">
        <f>SUM(D50:D54)</f>
        <v>0</v>
      </c>
      <c r="E49" s="38" t="e">
        <f aca="true" t="shared" si="1" ref="E49:E54">D49/C49</f>
        <v>#DIV/0!</v>
      </c>
    </row>
    <row r="50" spans="1:5" ht="12.75">
      <c r="A50" s="39"/>
      <c r="B50" s="39"/>
      <c r="C50" s="40"/>
      <c r="D50" s="40"/>
      <c r="E50" s="41" t="e">
        <f t="shared" si="1"/>
        <v>#DIV/0!</v>
      </c>
    </row>
    <row r="51" spans="1:5" ht="12.75">
      <c r="A51" s="39"/>
      <c r="B51" s="39"/>
      <c r="C51" s="40"/>
      <c r="D51" s="40"/>
      <c r="E51" s="41" t="e">
        <f t="shared" si="1"/>
        <v>#DIV/0!</v>
      </c>
    </row>
    <row r="52" spans="1:5" ht="12.75">
      <c r="A52" s="39"/>
      <c r="B52" s="39"/>
      <c r="C52" s="40"/>
      <c r="D52" s="40"/>
      <c r="E52" s="41" t="e">
        <f t="shared" si="1"/>
        <v>#DIV/0!</v>
      </c>
    </row>
    <row r="53" spans="1:5" ht="12.75">
      <c r="A53" s="39"/>
      <c r="B53" s="39"/>
      <c r="C53" s="40"/>
      <c r="D53" s="40"/>
      <c r="E53" s="41" t="e">
        <f t="shared" si="1"/>
        <v>#DIV/0!</v>
      </c>
    </row>
    <row r="54" spans="1:5" ht="12.75">
      <c r="A54" s="39"/>
      <c r="B54" s="39"/>
      <c r="C54" s="40"/>
      <c r="D54" s="40"/>
      <c r="E54" s="41" t="e">
        <f t="shared" si="1"/>
        <v>#DIV/0!</v>
      </c>
    </row>
    <row r="55" spans="1:5" ht="25.5" customHeight="1">
      <c r="A55" s="131" t="s">
        <v>6</v>
      </c>
      <c r="B55" s="132"/>
      <c r="C55" s="132"/>
      <c r="D55" s="132"/>
      <c r="E55" s="133"/>
    </row>
    <row r="56" spans="1:5" ht="12.75">
      <c r="A56" s="134" t="s">
        <v>13</v>
      </c>
      <c r="B56" s="135"/>
      <c r="C56" s="135"/>
      <c r="D56" s="135"/>
      <c r="E56" s="136"/>
    </row>
    <row r="57" spans="1:5" s="1" customFormat="1" ht="20.25" customHeight="1">
      <c r="A57" s="26" t="s">
        <v>5</v>
      </c>
      <c r="B57" s="137" t="s">
        <v>20</v>
      </c>
      <c r="C57" s="137"/>
      <c r="D57" s="137"/>
      <c r="E57" s="42" t="s">
        <v>14</v>
      </c>
    </row>
    <row r="58" spans="1:5" s="2" customFormat="1" ht="12.75">
      <c r="A58" s="62">
        <v>3020</v>
      </c>
      <c r="B58" s="120" t="s">
        <v>39</v>
      </c>
      <c r="C58" s="121"/>
      <c r="D58" s="122"/>
      <c r="E58" s="61">
        <v>1000</v>
      </c>
    </row>
    <row r="59" spans="1:5" ht="12.75">
      <c r="A59" s="62"/>
      <c r="B59" s="120" t="s">
        <v>48</v>
      </c>
      <c r="C59" s="121"/>
      <c r="D59" s="122"/>
      <c r="E59" s="46"/>
    </row>
    <row r="60" spans="1:5" ht="12.75">
      <c r="A60" s="62">
        <v>4010</v>
      </c>
      <c r="B60" s="120" t="s">
        <v>25</v>
      </c>
      <c r="C60" s="121"/>
      <c r="D60" s="122"/>
      <c r="E60" s="61">
        <v>217612</v>
      </c>
    </row>
    <row r="61" spans="1:5" s="1" customFormat="1" ht="12.75">
      <c r="A61" s="62">
        <v>4040</v>
      </c>
      <c r="B61" s="120" t="s">
        <v>26</v>
      </c>
      <c r="C61" s="121"/>
      <c r="D61" s="122"/>
      <c r="E61" s="61">
        <v>17500</v>
      </c>
    </row>
    <row r="62" spans="1:5" s="2" customFormat="1" ht="12.75">
      <c r="A62" s="62">
        <v>4110</v>
      </c>
      <c r="B62" s="120" t="s">
        <v>27</v>
      </c>
      <c r="C62" s="121"/>
      <c r="D62" s="122"/>
      <c r="E62" s="61">
        <v>42312</v>
      </c>
    </row>
    <row r="63" spans="1:5" ht="12.75">
      <c r="A63" s="62">
        <v>4120</v>
      </c>
      <c r="B63" s="120" t="s">
        <v>28</v>
      </c>
      <c r="C63" s="121"/>
      <c r="D63" s="122"/>
      <c r="E63" s="61">
        <v>3484</v>
      </c>
    </row>
    <row r="64" spans="1:5" ht="12.75">
      <c r="A64" s="62">
        <v>4170</v>
      </c>
      <c r="B64" s="120" t="s">
        <v>29</v>
      </c>
      <c r="C64" s="121"/>
      <c r="D64" s="122"/>
      <c r="E64" s="61">
        <v>11000</v>
      </c>
    </row>
    <row r="65" spans="1:5" ht="12.75">
      <c r="A65" s="62">
        <v>4210</v>
      </c>
      <c r="B65" s="120" t="s">
        <v>40</v>
      </c>
      <c r="C65" s="121"/>
      <c r="D65" s="122"/>
      <c r="E65" s="61">
        <v>12000</v>
      </c>
    </row>
    <row r="66" spans="1:5" ht="12.75">
      <c r="A66" s="62"/>
      <c r="B66" s="120" t="s">
        <v>50</v>
      </c>
      <c r="C66" s="121"/>
      <c r="D66" s="122"/>
      <c r="E66" s="46"/>
    </row>
    <row r="67" spans="1:5" ht="12.75">
      <c r="A67" s="62"/>
      <c r="B67" s="120" t="s">
        <v>51</v>
      </c>
      <c r="C67" s="121"/>
      <c r="D67" s="122"/>
      <c r="E67" s="46"/>
    </row>
    <row r="68" spans="1:5" ht="12.75">
      <c r="A68" s="62"/>
      <c r="B68" s="120" t="s">
        <v>54</v>
      </c>
      <c r="C68" s="121"/>
      <c r="D68" s="122"/>
      <c r="E68" s="46"/>
    </row>
    <row r="69" spans="1:5" ht="12.75">
      <c r="A69" s="62"/>
      <c r="B69" s="120" t="s">
        <v>52</v>
      </c>
      <c r="C69" s="121"/>
      <c r="D69" s="122"/>
      <c r="E69" s="46"/>
    </row>
    <row r="70" spans="1:5" ht="12.75">
      <c r="A70" s="62"/>
      <c r="B70" s="120" t="s">
        <v>53</v>
      </c>
      <c r="C70" s="121"/>
      <c r="D70" s="122"/>
      <c r="E70" s="46"/>
    </row>
    <row r="71" spans="1:5" ht="12.75">
      <c r="A71" s="62">
        <v>4280</v>
      </c>
      <c r="B71" s="120" t="s">
        <v>31</v>
      </c>
      <c r="C71" s="121"/>
      <c r="D71" s="122"/>
      <c r="E71" s="46">
        <v>330</v>
      </c>
    </row>
    <row r="72" spans="1:5" ht="12.75">
      <c r="A72" s="62">
        <v>4300</v>
      </c>
      <c r="B72" s="120" t="s">
        <v>41</v>
      </c>
      <c r="C72" s="121"/>
      <c r="D72" s="122"/>
      <c r="E72" s="61">
        <v>11850</v>
      </c>
    </row>
    <row r="73" spans="1:5" ht="12.75">
      <c r="A73" s="62"/>
      <c r="B73" s="120" t="s">
        <v>99</v>
      </c>
      <c r="C73" s="121"/>
      <c r="D73" s="122"/>
      <c r="E73" s="46"/>
    </row>
    <row r="74" spans="1:5" s="2" customFormat="1" ht="12.75">
      <c r="A74" s="62"/>
      <c r="B74" s="120" t="s">
        <v>109</v>
      </c>
      <c r="C74" s="121"/>
      <c r="D74" s="122"/>
      <c r="E74" s="46"/>
    </row>
    <row r="75" spans="1:5" s="2" customFormat="1" ht="12.75">
      <c r="A75" s="62"/>
      <c r="B75" s="120" t="s">
        <v>100</v>
      </c>
      <c r="C75" s="121"/>
      <c r="D75" s="122"/>
      <c r="E75" s="46"/>
    </row>
    <row r="76" spans="1:5" s="2" customFormat="1" ht="12.75">
      <c r="A76" s="62"/>
      <c r="B76" s="120" t="s">
        <v>101</v>
      </c>
      <c r="C76" s="121"/>
      <c r="D76" s="122"/>
      <c r="E76" s="46"/>
    </row>
    <row r="77" spans="1:5" s="2" customFormat="1" ht="12.75">
      <c r="A77" s="64"/>
      <c r="B77" s="56" t="s">
        <v>102</v>
      </c>
      <c r="C77" s="56"/>
      <c r="D77" s="56"/>
      <c r="E77" s="112"/>
    </row>
    <row r="78" spans="1:5" s="2" customFormat="1" ht="12.75">
      <c r="A78" s="64">
        <v>4360</v>
      </c>
      <c r="B78" s="114" t="s">
        <v>33</v>
      </c>
      <c r="C78" s="56"/>
      <c r="D78" s="56"/>
      <c r="E78" s="112">
        <v>700</v>
      </c>
    </row>
    <row r="79" spans="1:5" s="2" customFormat="1" ht="12.75">
      <c r="A79" s="64">
        <v>4370</v>
      </c>
      <c r="B79" s="114" t="s">
        <v>34</v>
      </c>
      <c r="C79" s="56"/>
      <c r="D79" s="56"/>
      <c r="E79" s="113">
        <v>3500</v>
      </c>
    </row>
    <row r="80" spans="1:5" s="2" customFormat="1" ht="12.75">
      <c r="A80" s="64">
        <v>4410</v>
      </c>
      <c r="B80" s="114" t="s">
        <v>35</v>
      </c>
      <c r="C80" s="56"/>
      <c r="D80" s="56"/>
      <c r="E80" s="112">
        <v>700</v>
      </c>
    </row>
    <row r="81" spans="1:5" s="2" customFormat="1" ht="12.75">
      <c r="A81" s="64">
        <v>4430</v>
      </c>
      <c r="B81" s="114" t="s">
        <v>36</v>
      </c>
      <c r="C81" s="56"/>
      <c r="D81" s="56"/>
      <c r="E81" s="112">
        <v>600</v>
      </c>
    </row>
    <row r="82" spans="1:5" s="2" customFormat="1" ht="12.75">
      <c r="A82" s="64">
        <v>4440</v>
      </c>
      <c r="B82" s="114" t="s">
        <v>44</v>
      </c>
      <c r="C82" s="56"/>
      <c r="D82" s="56"/>
      <c r="E82" s="113">
        <v>5196</v>
      </c>
    </row>
    <row r="83" spans="1:5" s="2" customFormat="1" ht="12.75">
      <c r="A83" s="64">
        <v>4520</v>
      </c>
      <c r="B83" s="114" t="s">
        <v>49</v>
      </c>
      <c r="C83" s="56"/>
      <c r="D83" s="56"/>
      <c r="E83" s="112">
        <v>5</v>
      </c>
    </row>
    <row r="84" spans="1:5" s="2" customFormat="1" ht="12.75">
      <c r="A84" s="64">
        <v>4700</v>
      </c>
      <c r="B84" s="114" t="s">
        <v>38</v>
      </c>
      <c r="C84" s="56"/>
      <c r="D84" s="56"/>
      <c r="E84" s="113">
        <v>2000</v>
      </c>
    </row>
    <row r="85" spans="1:5" s="2" customFormat="1" ht="12.75">
      <c r="A85" s="64"/>
      <c r="B85" s="121"/>
      <c r="C85" s="121"/>
      <c r="D85" s="121"/>
      <c r="E85" s="112"/>
    </row>
    <row r="86" spans="1:5" s="2" customFormat="1" ht="12.75">
      <c r="A86" s="63"/>
      <c r="B86" s="56"/>
      <c r="C86" s="56"/>
      <c r="D86" s="56"/>
      <c r="E86" s="72"/>
    </row>
    <row r="87" spans="1:5" s="2" customFormat="1" ht="12.75">
      <c r="A87" s="63"/>
      <c r="B87" s="56"/>
      <c r="C87" s="56"/>
      <c r="D87" s="56"/>
      <c r="E87" s="72"/>
    </row>
    <row r="88" spans="1:5" s="2" customFormat="1" ht="12.75">
      <c r="A88" s="63"/>
      <c r="B88" s="56"/>
      <c r="C88" s="56"/>
      <c r="D88" s="56"/>
      <c r="E88" s="72"/>
    </row>
    <row r="89" spans="1:5" s="2" customFormat="1" ht="12.75">
      <c r="A89" s="63"/>
      <c r="B89" s="56"/>
      <c r="C89" s="56"/>
      <c r="D89" s="56"/>
      <c r="E89" s="72"/>
    </row>
    <row r="90" spans="1:5" s="2" customFormat="1" ht="12.75">
      <c r="A90" s="63"/>
      <c r="B90" s="56"/>
      <c r="C90" s="56"/>
      <c r="D90" s="56"/>
      <c r="E90" s="72"/>
    </row>
    <row r="91" spans="1:5" s="2" customFormat="1" ht="12.75">
      <c r="A91" s="63"/>
      <c r="B91" s="56"/>
      <c r="C91" s="56"/>
      <c r="D91" s="56"/>
      <c r="E91" s="72"/>
    </row>
    <row r="92" spans="1:5" s="2" customFormat="1" ht="12.75">
      <c r="A92" s="63"/>
      <c r="B92" s="56"/>
      <c r="C92" s="56"/>
      <c r="D92" s="56"/>
      <c r="E92" s="72"/>
    </row>
    <row r="93" spans="1:5" s="2" customFormat="1" ht="12.75">
      <c r="A93" s="63"/>
      <c r="B93" s="56"/>
      <c r="C93" s="56"/>
      <c r="D93" s="56"/>
      <c r="E93" s="72"/>
    </row>
    <row r="94" spans="1:5" s="2" customFormat="1" ht="13.5" customHeight="1">
      <c r="A94" s="63"/>
      <c r="B94" s="56"/>
      <c r="C94" s="56"/>
      <c r="D94" s="56"/>
      <c r="E94" s="72"/>
    </row>
    <row r="95" spans="1:5" s="2" customFormat="1" ht="12.75">
      <c r="A95" s="63"/>
      <c r="B95" s="56"/>
      <c r="C95" s="56"/>
      <c r="D95" s="56"/>
      <c r="E95" s="72"/>
    </row>
    <row r="96" spans="1:5" s="2" customFormat="1" ht="12.75">
      <c r="A96" s="63"/>
      <c r="B96" s="56"/>
      <c r="C96" s="56"/>
      <c r="D96" s="56"/>
      <c r="E96" s="72"/>
    </row>
    <row r="97" spans="1:5" s="2" customFormat="1" ht="12.75">
      <c r="A97" s="63"/>
      <c r="B97" s="56"/>
      <c r="C97" s="56"/>
      <c r="D97" s="56"/>
      <c r="E97" s="72"/>
    </row>
    <row r="98" spans="1:5" s="2" customFormat="1" ht="19.5">
      <c r="A98" s="123" t="s">
        <v>19</v>
      </c>
      <c r="B98" s="124"/>
      <c r="C98" s="124"/>
      <c r="D98" s="124"/>
      <c r="E98" s="125"/>
    </row>
    <row r="99" spans="1:5" s="2" customFormat="1" ht="12.75">
      <c r="A99" s="66"/>
      <c r="B99" s="67"/>
      <c r="C99" s="67"/>
      <c r="D99" s="67"/>
      <c r="E99" s="68"/>
    </row>
    <row r="100" spans="1:5" s="2" customFormat="1" ht="12.75">
      <c r="A100" s="69"/>
      <c r="B100" s="70"/>
      <c r="C100" s="70"/>
      <c r="D100" s="70"/>
      <c r="E100" s="71"/>
    </row>
    <row r="101" spans="1:5" s="2" customFormat="1" ht="12.75">
      <c r="A101" s="69"/>
      <c r="B101" s="70"/>
      <c r="C101" s="70"/>
      <c r="D101" s="70"/>
      <c r="E101" s="71"/>
    </row>
    <row r="102" spans="1:5" s="2" customFormat="1" ht="12.75">
      <c r="A102" s="69"/>
      <c r="B102" s="70"/>
      <c r="C102" s="70"/>
      <c r="D102" s="70"/>
      <c r="E102" s="71"/>
    </row>
    <row r="103" spans="1:5" s="2" customFormat="1" ht="12.75">
      <c r="A103" s="69"/>
      <c r="B103" s="70"/>
      <c r="C103" s="70"/>
      <c r="D103" s="70"/>
      <c r="E103" s="71"/>
    </row>
    <row r="104" spans="1:5" s="2" customFormat="1" ht="12.75">
      <c r="A104" s="69"/>
      <c r="B104" s="70"/>
      <c r="C104" s="70"/>
      <c r="D104" s="70"/>
      <c r="E104" s="71"/>
    </row>
    <row r="105" spans="1:5" s="2" customFormat="1" ht="12.75">
      <c r="A105" s="69"/>
      <c r="B105" s="70"/>
      <c r="C105" s="70"/>
      <c r="D105" s="70"/>
      <c r="E105" s="71"/>
    </row>
    <row r="106" spans="1:5" s="2" customFormat="1" ht="12.75">
      <c r="A106" s="69"/>
      <c r="B106" s="70"/>
      <c r="C106" s="70"/>
      <c r="D106" s="70"/>
      <c r="E106" s="71"/>
    </row>
    <row r="107" spans="1:5" s="2" customFormat="1" ht="12.75">
      <c r="A107" s="69"/>
      <c r="B107" s="70"/>
      <c r="C107" s="70"/>
      <c r="D107" s="70"/>
      <c r="E107" s="71"/>
    </row>
    <row r="108" spans="1:5" s="2" customFormat="1" ht="12.75">
      <c r="A108" s="69"/>
      <c r="B108" s="70"/>
      <c r="C108" s="70"/>
      <c r="D108" s="70"/>
      <c r="E108" s="71"/>
    </row>
    <row r="109" spans="1:5" s="2" customFormat="1" ht="12.75">
      <c r="A109" s="69"/>
      <c r="B109" s="70"/>
      <c r="C109" s="70"/>
      <c r="D109" s="70"/>
      <c r="E109" s="71"/>
    </row>
    <row r="110" spans="1:5" s="2" customFormat="1" ht="12.75">
      <c r="A110" s="69"/>
      <c r="B110" s="70"/>
      <c r="C110" s="70"/>
      <c r="D110" s="70"/>
      <c r="E110" s="71"/>
    </row>
    <row r="111" spans="1:5" s="2" customFormat="1" ht="12.75">
      <c r="A111" s="69"/>
      <c r="B111" s="70"/>
      <c r="C111" s="70"/>
      <c r="D111" s="70"/>
      <c r="E111" s="71"/>
    </row>
    <row r="112" spans="1:5" s="2" customFormat="1" ht="12.75">
      <c r="A112" s="69"/>
      <c r="B112" s="70"/>
      <c r="C112" s="70"/>
      <c r="D112" s="70"/>
      <c r="E112" s="71"/>
    </row>
    <row r="113" spans="1:5" s="2" customFormat="1" ht="12.75">
      <c r="A113" s="69"/>
      <c r="B113" s="70"/>
      <c r="C113" s="70"/>
      <c r="D113" s="70"/>
      <c r="E113" s="71"/>
    </row>
    <row r="114" spans="1:5" s="2" customFormat="1" ht="12.75">
      <c r="A114" s="69"/>
      <c r="B114" s="70"/>
      <c r="C114" s="70"/>
      <c r="D114" s="70"/>
      <c r="E114" s="71"/>
    </row>
    <row r="115" spans="1:5" s="2" customFormat="1" ht="12.75">
      <c r="A115" s="69"/>
      <c r="B115" s="70"/>
      <c r="C115" s="70"/>
      <c r="D115" s="70"/>
      <c r="E115" s="71"/>
    </row>
    <row r="116" spans="1:5" s="2" customFormat="1" ht="12.75">
      <c r="A116" s="69"/>
      <c r="B116" s="70"/>
      <c r="C116" s="70"/>
      <c r="D116" s="70"/>
      <c r="E116" s="71"/>
    </row>
    <row r="117" spans="1:5" s="2" customFormat="1" ht="27.75" customHeight="1">
      <c r="A117" s="69"/>
      <c r="B117" s="70"/>
      <c r="C117" s="70"/>
      <c r="D117" s="70"/>
      <c r="E117" s="71"/>
    </row>
    <row r="118" spans="1:5" ht="12.75">
      <c r="A118" s="69"/>
      <c r="B118" s="70"/>
      <c r="C118" s="70"/>
      <c r="D118" s="70"/>
      <c r="E118" s="71"/>
    </row>
    <row r="119" spans="1:5" ht="12.75">
      <c r="A119" s="69"/>
      <c r="B119" s="70"/>
      <c r="C119" s="70"/>
      <c r="D119" s="70"/>
      <c r="E119" s="71"/>
    </row>
    <row r="120" spans="1:5" ht="12.75">
      <c r="A120" s="69"/>
      <c r="B120" s="70"/>
      <c r="C120" s="70"/>
      <c r="D120" s="70"/>
      <c r="E120" s="71"/>
    </row>
    <row r="121" spans="1:5" ht="12.75">
      <c r="A121" s="69"/>
      <c r="B121" s="70"/>
      <c r="C121" s="70"/>
      <c r="D121" s="70"/>
      <c r="E121" s="71"/>
    </row>
    <row r="122" spans="1:5" ht="12.75">
      <c r="A122" s="69"/>
      <c r="B122" s="70"/>
      <c r="C122" s="70"/>
      <c r="D122" s="70"/>
      <c r="E122" s="71"/>
    </row>
    <row r="123" spans="1:5" ht="12.75">
      <c r="A123" s="69"/>
      <c r="B123" s="70"/>
      <c r="C123" s="70"/>
      <c r="D123" s="70"/>
      <c r="E123" s="71"/>
    </row>
    <row r="124" spans="1:5" ht="12.75">
      <c r="A124" s="69"/>
      <c r="B124" s="70"/>
      <c r="C124" s="70"/>
      <c r="D124" s="70"/>
      <c r="E124" s="71"/>
    </row>
    <row r="125" spans="1:5" ht="12.75">
      <c r="A125" s="69"/>
      <c r="B125" s="70"/>
      <c r="C125" s="70"/>
      <c r="D125" s="70"/>
      <c r="E125" s="71"/>
    </row>
    <row r="126" spans="1:5" ht="12.75">
      <c r="A126" s="5"/>
      <c r="B126" s="5"/>
      <c r="C126" s="6"/>
      <c r="D126" s="6"/>
      <c r="E126" s="5"/>
    </row>
    <row r="127" spans="1:5" ht="12.75">
      <c r="A127" s="5"/>
      <c r="B127" s="5"/>
      <c r="C127" s="6"/>
      <c r="D127" s="6"/>
      <c r="E127" s="5"/>
    </row>
    <row r="128" spans="1:5" ht="12.75">
      <c r="A128" s="50" t="s">
        <v>104</v>
      </c>
      <c r="B128" s="5" t="s">
        <v>124</v>
      </c>
      <c r="C128" s="6"/>
      <c r="D128" s="6"/>
      <c r="E128" s="5"/>
    </row>
    <row r="129" spans="1:5" ht="12.75">
      <c r="A129" s="51" t="s">
        <v>18</v>
      </c>
      <c r="B129" s="5" t="s">
        <v>17</v>
      </c>
      <c r="C129" s="6"/>
      <c r="D129" s="6"/>
      <c r="E129" s="5"/>
    </row>
    <row r="130" spans="1:5" ht="12.75">
      <c r="A130" s="51"/>
      <c r="B130" s="5"/>
      <c r="C130" s="6"/>
      <c r="D130" s="6"/>
      <c r="E130" s="5"/>
    </row>
    <row r="131" spans="1:5" ht="12.75">
      <c r="A131" s="51"/>
      <c r="B131" s="5"/>
      <c r="C131" s="6"/>
      <c r="D131" s="6"/>
      <c r="E131" s="5"/>
    </row>
    <row r="132" spans="1:5" ht="12.75">
      <c r="A132" s="51"/>
      <c r="B132" s="5"/>
      <c r="C132" s="6"/>
      <c r="D132" s="6"/>
      <c r="E132" s="5"/>
    </row>
    <row r="133" spans="1:5" ht="12.75">
      <c r="A133" s="51" t="s">
        <v>15</v>
      </c>
      <c r="B133" s="53" t="s">
        <v>105</v>
      </c>
      <c r="C133" s="6"/>
      <c r="D133" s="6"/>
      <c r="E133" s="5"/>
    </row>
    <row r="134" spans="1:5" ht="12.75">
      <c r="A134" s="52"/>
      <c r="B134" s="5"/>
      <c r="C134" s="6"/>
      <c r="D134" s="6"/>
      <c r="E134" s="5"/>
    </row>
    <row r="135" spans="1:5" ht="12.75">
      <c r="A135" s="51"/>
      <c r="B135" s="5"/>
      <c r="C135" s="6"/>
      <c r="D135" s="6"/>
      <c r="E135" s="5"/>
    </row>
    <row r="136" spans="1:5" ht="12.75">
      <c r="A136" s="54" t="s">
        <v>16</v>
      </c>
      <c r="B136" s="53" t="s">
        <v>106</v>
      </c>
      <c r="C136" s="6"/>
      <c r="D136" s="6"/>
      <c r="E136" s="5"/>
    </row>
    <row r="137" spans="1:5" ht="12.75">
      <c r="A137" s="54"/>
      <c r="B137" s="53"/>
      <c r="C137" s="6"/>
      <c r="D137" s="6"/>
      <c r="E137" s="5"/>
    </row>
    <row r="138" spans="1:5" ht="12.75">
      <c r="A138" s="5"/>
      <c r="B138" s="5"/>
      <c r="C138" s="6"/>
      <c r="D138" s="6"/>
      <c r="E138" s="5"/>
    </row>
  </sheetData>
  <sheetProtection/>
  <mergeCells count="34">
    <mergeCell ref="C1:E1"/>
    <mergeCell ref="B60:D60"/>
    <mergeCell ref="B61:D61"/>
    <mergeCell ref="B62:D62"/>
    <mergeCell ref="A3:E4"/>
    <mergeCell ref="C8:E8"/>
    <mergeCell ref="B12:B13"/>
    <mergeCell ref="A12:A13"/>
    <mergeCell ref="C12:C13"/>
    <mergeCell ref="D12:D13"/>
    <mergeCell ref="A56:E56"/>
    <mergeCell ref="B57:D57"/>
    <mergeCell ref="B58:D58"/>
    <mergeCell ref="B63:D63"/>
    <mergeCell ref="B59:D59"/>
    <mergeCell ref="E12:E13"/>
    <mergeCell ref="A11:E11"/>
    <mergeCell ref="A48:E48"/>
    <mergeCell ref="A55:E55"/>
    <mergeCell ref="A98:E98"/>
    <mergeCell ref="B71:D71"/>
    <mergeCell ref="B72:D72"/>
    <mergeCell ref="B73:D73"/>
    <mergeCell ref="B76:D76"/>
    <mergeCell ref="B64:D64"/>
    <mergeCell ref="B74:D74"/>
    <mergeCell ref="B75:D75"/>
    <mergeCell ref="B85:D85"/>
    <mergeCell ref="B69:D69"/>
    <mergeCell ref="B70:D70"/>
    <mergeCell ref="B65:D65"/>
    <mergeCell ref="B66:D66"/>
    <mergeCell ref="B67:D67"/>
    <mergeCell ref="B68:D68"/>
  </mergeCells>
  <printOptions/>
  <pageMargins left="0.75" right="0.75" top="0.74" bottom="0.84" header="0.5" footer="0.5"/>
  <pageSetup horizontalDpi="600" verticalDpi="600" orientation="portrait" paperSize="9" r:id="rId3"/>
  <legacyDrawing r:id="rId2"/>
  <oleObjects>
    <oleObject progId="Word.Document.8" shapeId="145875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25">
      <selection activeCell="B41" sqref="B41"/>
    </sheetView>
  </sheetViews>
  <sheetFormatPr defaultColWidth="9.140625" defaultRowHeight="12.75"/>
  <cols>
    <col min="2" max="2" width="9.7109375" style="0" customWidth="1"/>
    <col min="3" max="3" width="9.00390625" style="0" customWidth="1"/>
    <col min="4" max="4" width="13.57421875" style="0" customWidth="1"/>
    <col min="5" max="5" width="9.421875" style="0" customWidth="1"/>
    <col min="8" max="8" width="11.28125" style="0" customWidth="1"/>
    <col min="9" max="9" width="6.421875" style="0" customWidth="1"/>
    <col min="10" max="10" width="11.7109375" style="0" customWidth="1"/>
    <col min="11" max="11" width="11.421875" style="0" customWidth="1"/>
  </cols>
  <sheetData>
    <row r="1" spans="1:11" ht="15">
      <c r="A1" s="119" t="s">
        <v>46</v>
      </c>
      <c r="B1" s="119"/>
      <c r="C1" s="119"/>
      <c r="D1" s="5"/>
      <c r="E1" s="5"/>
      <c r="F1" s="5"/>
      <c r="G1" s="5"/>
      <c r="H1" s="5"/>
      <c r="I1" s="138" t="s">
        <v>64</v>
      </c>
      <c r="J1" s="138"/>
      <c r="K1" s="138"/>
    </row>
    <row r="2" spans="1:11" ht="13.5">
      <c r="A2" s="119" t="s">
        <v>65</v>
      </c>
      <c r="B2" s="119"/>
      <c r="C2" s="119"/>
      <c r="D2" s="5"/>
      <c r="E2" s="5"/>
      <c r="F2" s="5"/>
      <c r="G2" s="5"/>
      <c r="H2" s="5"/>
      <c r="I2" s="73"/>
      <c r="J2" s="74"/>
      <c r="K2" s="74"/>
    </row>
    <row r="3" spans="1:11" ht="12.75">
      <c r="A3" s="140" t="s">
        <v>66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ht="12.75">
      <c r="A4" s="141" t="s">
        <v>67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spans="1:11" ht="13.5">
      <c r="A5" s="5"/>
      <c r="B5" s="5"/>
      <c r="C5" s="75"/>
      <c r="D5" s="75"/>
      <c r="E5" s="142"/>
      <c r="F5" s="142"/>
      <c r="G5" s="142"/>
      <c r="H5" s="75"/>
      <c r="I5" s="142"/>
      <c r="J5" s="142"/>
      <c r="K5" s="5"/>
    </row>
    <row r="6" spans="1:11" ht="12.75">
      <c r="A6" s="76" t="s">
        <v>68</v>
      </c>
      <c r="B6" s="76"/>
      <c r="C6" s="76">
        <v>80114</v>
      </c>
      <c r="D6" s="5"/>
      <c r="E6" s="5"/>
      <c r="F6" s="5"/>
      <c r="G6" s="5"/>
      <c r="H6" s="5"/>
      <c r="I6" s="5"/>
      <c r="J6" s="5"/>
      <c r="K6" s="5"/>
    </row>
    <row r="7" spans="1:11" ht="12.75">
      <c r="A7" s="77"/>
      <c r="B7" s="77"/>
      <c r="C7" s="5"/>
      <c r="D7" s="5"/>
      <c r="E7" s="5"/>
      <c r="F7" s="78"/>
      <c r="G7" s="5"/>
      <c r="H7" s="5"/>
      <c r="I7" s="78"/>
      <c r="J7" s="5"/>
      <c r="K7" s="5"/>
    </row>
    <row r="8" spans="1:11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2.75">
      <c r="A9" s="5"/>
      <c r="B9" s="5"/>
      <c r="C9" s="5"/>
      <c r="D9" s="5"/>
      <c r="E9" s="5"/>
      <c r="F9" s="119"/>
      <c r="G9" s="119"/>
      <c r="H9" s="119"/>
      <c r="I9" s="119"/>
      <c r="J9" s="119"/>
      <c r="K9" s="119"/>
    </row>
    <row r="10" spans="1:11" ht="38.25">
      <c r="A10" s="79" t="s">
        <v>69</v>
      </c>
      <c r="B10" s="80" t="s">
        <v>70</v>
      </c>
      <c r="C10" s="80" t="s">
        <v>71</v>
      </c>
      <c r="D10" s="80" t="s">
        <v>72</v>
      </c>
      <c r="E10" s="80" t="s">
        <v>73</v>
      </c>
      <c r="F10" s="80" t="s">
        <v>74</v>
      </c>
      <c r="G10" s="80" t="s">
        <v>75</v>
      </c>
      <c r="H10" s="81" t="s">
        <v>76</v>
      </c>
      <c r="I10" s="81" t="s">
        <v>77</v>
      </c>
      <c r="J10" s="81" t="s">
        <v>78</v>
      </c>
      <c r="K10" s="81" t="s">
        <v>79</v>
      </c>
    </row>
    <row r="11" spans="1:11" ht="12.75">
      <c r="A11" s="82" t="s">
        <v>80</v>
      </c>
      <c r="B11" s="82">
        <v>1</v>
      </c>
      <c r="C11" s="83">
        <v>1</v>
      </c>
      <c r="D11" s="83">
        <v>3500</v>
      </c>
      <c r="E11" s="83">
        <v>700</v>
      </c>
      <c r="F11" s="83">
        <v>830</v>
      </c>
      <c r="G11" s="83"/>
      <c r="H11" s="83"/>
      <c r="I11" s="83"/>
      <c r="J11" s="83">
        <f aca="true" t="shared" si="0" ref="J11:J23">SUM(D11:I11)</f>
        <v>5030</v>
      </c>
      <c r="K11" s="83">
        <f aca="true" t="shared" si="1" ref="K11:K23">PRODUCT(C11*J11*12)</f>
        <v>60360</v>
      </c>
    </row>
    <row r="12" spans="1:11" ht="12.75">
      <c r="A12" s="82" t="s">
        <v>81</v>
      </c>
      <c r="B12" s="82">
        <v>1</v>
      </c>
      <c r="C12" s="83">
        <v>1</v>
      </c>
      <c r="D12" s="83">
        <v>3050</v>
      </c>
      <c r="E12" s="83">
        <v>610</v>
      </c>
      <c r="F12" s="83">
        <v>550</v>
      </c>
      <c r="G12" s="83">
        <v>152</v>
      </c>
      <c r="H12" s="83"/>
      <c r="I12" s="83"/>
      <c r="J12" s="83">
        <f t="shared" si="0"/>
        <v>4362</v>
      </c>
      <c r="K12" s="83">
        <f t="shared" si="1"/>
        <v>52344</v>
      </c>
    </row>
    <row r="13" spans="1:11" ht="12.75">
      <c r="A13" s="82" t="s">
        <v>82</v>
      </c>
      <c r="B13" s="82">
        <v>0.25</v>
      </c>
      <c r="C13" s="83">
        <v>0.25</v>
      </c>
      <c r="D13" s="83">
        <v>2352</v>
      </c>
      <c r="E13" s="83">
        <v>400</v>
      </c>
      <c r="F13" s="83"/>
      <c r="G13" s="83">
        <v>236</v>
      </c>
      <c r="H13" s="83"/>
      <c r="I13" s="83"/>
      <c r="J13" s="83">
        <f t="shared" si="0"/>
        <v>2988</v>
      </c>
      <c r="K13" s="83">
        <f t="shared" si="1"/>
        <v>8964</v>
      </c>
    </row>
    <row r="14" spans="1:11" ht="12.75">
      <c r="A14" s="82" t="s">
        <v>83</v>
      </c>
      <c r="B14" s="82">
        <v>2</v>
      </c>
      <c r="C14" s="83">
        <v>2</v>
      </c>
      <c r="D14" s="83">
        <v>2470</v>
      </c>
      <c r="E14" s="83">
        <v>494</v>
      </c>
      <c r="F14" s="83"/>
      <c r="G14" s="83">
        <v>247</v>
      </c>
      <c r="H14" s="83"/>
      <c r="I14" s="83"/>
      <c r="J14" s="83">
        <f t="shared" si="0"/>
        <v>3211</v>
      </c>
      <c r="K14" s="83">
        <f t="shared" si="1"/>
        <v>77064</v>
      </c>
    </row>
    <row r="15" spans="1:11" ht="12.75">
      <c r="A15" s="82" t="s">
        <v>84</v>
      </c>
      <c r="B15" s="82">
        <v>0.5</v>
      </c>
      <c r="C15" s="83">
        <v>0.5</v>
      </c>
      <c r="D15" s="83">
        <v>2100</v>
      </c>
      <c r="E15" s="83">
        <v>210</v>
      </c>
      <c r="F15" s="83"/>
      <c r="G15" s="83">
        <v>420</v>
      </c>
      <c r="H15" s="83"/>
      <c r="I15" s="83"/>
      <c r="J15" s="83">
        <f t="shared" si="0"/>
        <v>2730</v>
      </c>
      <c r="K15" s="83">
        <f t="shared" si="1"/>
        <v>16380</v>
      </c>
    </row>
    <row r="16" spans="1:11" ht="12.75">
      <c r="A16" s="82"/>
      <c r="B16" s="82"/>
      <c r="C16" s="83"/>
      <c r="D16" s="83"/>
      <c r="E16" s="83"/>
      <c r="F16" s="83"/>
      <c r="G16" s="83"/>
      <c r="H16" s="83"/>
      <c r="I16" s="83"/>
      <c r="J16" s="83">
        <f t="shared" si="0"/>
        <v>0</v>
      </c>
      <c r="K16" s="83">
        <f t="shared" si="1"/>
        <v>0</v>
      </c>
    </row>
    <row r="17" spans="1:11" ht="12.75">
      <c r="A17" s="82"/>
      <c r="B17" s="82"/>
      <c r="C17" s="83"/>
      <c r="D17" s="83"/>
      <c r="E17" s="83"/>
      <c r="F17" s="83"/>
      <c r="G17" s="83"/>
      <c r="H17" s="83"/>
      <c r="I17" s="83"/>
      <c r="J17" s="83">
        <f t="shared" si="0"/>
        <v>0</v>
      </c>
      <c r="K17" s="83">
        <f t="shared" si="1"/>
        <v>0</v>
      </c>
    </row>
    <row r="18" spans="1:11" ht="12.75">
      <c r="A18" s="82"/>
      <c r="B18" s="82"/>
      <c r="C18" s="83"/>
      <c r="D18" s="83"/>
      <c r="E18" s="83"/>
      <c r="F18" s="83"/>
      <c r="G18" s="83"/>
      <c r="H18" s="83"/>
      <c r="I18" s="83"/>
      <c r="J18" s="83">
        <f t="shared" si="0"/>
        <v>0</v>
      </c>
      <c r="K18" s="83">
        <f t="shared" si="1"/>
        <v>0</v>
      </c>
    </row>
    <row r="19" spans="1:11" ht="12.75">
      <c r="A19" s="82"/>
      <c r="B19" s="82"/>
      <c r="C19" s="83"/>
      <c r="D19" s="83"/>
      <c r="E19" s="83"/>
      <c r="F19" s="83"/>
      <c r="G19" s="83"/>
      <c r="H19" s="83"/>
      <c r="I19" s="83"/>
      <c r="J19" s="83">
        <f t="shared" si="0"/>
        <v>0</v>
      </c>
      <c r="K19" s="83">
        <f t="shared" si="1"/>
        <v>0</v>
      </c>
    </row>
    <row r="20" spans="1:11" ht="12.75">
      <c r="A20" s="82"/>
      <c r="B20" s="82"/>
      <c r="C20" s="83"/>
      <c r="D20" s="83"/>
      <c r="E20" s="83"/>
      <c r="F20" s="83"/>
      <c r="G20" s="83"/>
      <c r="H20" s="83"/>
      <c r="I20" s="83"/>
      <c r="J20" s="83">
        <f t="shared" si="0"/>
        <v>0</v>
      </c>
      <c r="K20" s="83">
        <f t="shared" si="1"/>
        <v>0</v>
      </c>
    </row>
    <row r="21" spans="1:11" ht="12.75">
      <c r="A21" s="82"/>
      <c r="B21" s="82"/>
      <c r="C21" s="83"/>
      <c r="D21" s="83"/>
      <c r="E21" s="83"/>
      <c r="F21" s="83"/>
      <c r="G21" s="83"/>
      <c r="H21" s="83"/>
      <c r="I21" s="83"/>
      <c r="J21" s="83">
        <f t="shared" si="0"/>
        <v>0</v>
      </c>
      <c r="K21" s="83">
        <f t="shared" si="1"/>
        <v>0</v>
      </c>
    </row>
    <row r="22" spans="1:11" ht="12.75">
      <c r="A22" s="82"/>
      <c r="B22" s="82"/>
      <c r="C22" s="83"/>
      <c r="D22" s="83"/>
      <c r="E22" s="83"/>
      <c r="F22" s="83"/>
      <c r="G22" s="83"/>
      <c r="H22" s="83"/>
      <c r="I22" s="83"/>
      <c r="J22" s="83">
        <f t="shared" si="0"/>
        <v>0</v>
      </c>
      <c r="K22" s="83">
        <f t="shared" si="1"/>
        <v>0</v>
      </c>
    </row>
    <row r="23" spans="1:11" ht="12.75">
      <c r="A23" s="82"/>
      <c r="B23" s="82"/>
      <c r="C23" s="83"/>
      <c r="D23" s="83"/>
      <c r="E23" s="83"/>
      <c r="F23" s="83"/>
      <c r="G23" s="83"/>
      <c r="H23" s="83"/>
      <c r="I23" s="83"/>
      <c r="J23" s="83">
        <f t="shared" si="0"/>
        <v>0</v>
      </c>
      <c r="K23" s="83">
        <f t="shared" si="1"/>
        <v>0</v>
      </c>
    </row>
    <row r="24" spans="1:11" ht="12.75">
      <c r="A24" s="84" t="s">
        <v>85</v>
      </c>
      <c r="B24" s="85">
        <f aca="true" t="shared" si="2" ref="B24:K24">SUM(B11:B23)</f>
        <v>4.75</v>
      </c>
      <c r="C24" s="85">
        <f t="shared" si="2"/>
        <v>4.75</v>
      </c>
      <c r="D24" s="85">
        <f t="shared" si="2"/>
        <v>13472</v>
      </c>
      <c r="E24" s="85">
        <f t="shared" si="2"/>
        <v>2414</v>
      </c>
      <c r="F24" s="85">
        <f t="shared" si="2"/>
        <v>1380</v>
      </c>
      <c r="G24" s="85">
        <f t="shared" si="2"/>
        <v>1055</v>
      </c>
      <c r="H24" s="85">
        <f t="shared" si="2"/>
        <v>0</v>
      </c>
      <c r="I24" s="85">
        <f t="shared" si="2"/>
        <v>0</v>
      </c>
      <c r="J24" s="85">
        <f t="shared" si="2"/>
        <v>18321</v>
      </c>
      <c r="K24" s="85">
        <f t="shared" si="2"/>
        <v>215112</v>
      </c>
    </row>
    <row r="25" spans="1:11" ht="12.75">
      <c r="A25" s="86" t="s">
        <v>86</v>
      </c>
      <c r="B25" s="87" t="s">
        <v>87</v>
      </c>
      <c r="C25" s="87" t="s">
        <v>87</v>
      </c>
      <c r="D25" s="87">
        <f aca="true" t="shared" si="3" ref="D25:J25">D24*12</f>
        <v>161664</v>
      </c>
      <c r="E25" s="87">
        <f t="shared" si="3"/>
        <v>28968</v>
      </c>
      <c r="F25" s="87">
        <f t="shared" si="3"/>
        <v>16560</v>
      </c>
      <c r="G25" s="87">
        <f t="shared" si="3"/>
        <v>12660</v>
      </c>
      <c r="H25" s="87">
        <f t="shared" si="3"/>
        <v>0</v>
      </c>
      <c r="I25" s="87">
        <f t="shared" si="3"/>
        <v>0</v>
      </c>
      <c r="J25" s="87">
        <f t="shared" si="3"/>
        <v>219852</v>
      </c>
      <c r="K25" s="87" t="s">
        <v>87</v>
      </c>
    </row>
    <row r="26" spans="1:11" ht="12.75">
      <c r="A26" s="88" t="s">
        <v>88</v>
      </c>
      <c r="B26" s="88"/>
      <c r="C26" s="89"/>
      <c r="D26" s="89"/>
      <c r="E26" s="89"/>
      <c r="F26" s="89"/>
      <c r="G26" s="89"/>
      <c r="H26" s="89"/>
      <c r="I26" s="90"/>
      <c r="J26" s="90"/>
      <c r="K26" s="91" t="e">
        <f>#REF!*5%</f>
        <v>#REF!</v>
      </c>
    </row>
    <row r="27" spans="1:11" ht="12.75">
      <c r="A27" s="92" t="s">
        <v>89</v>
      </c>
      <c r="B27" s="93"/>
      <c r="C27" s="89"/>
      <c r="D27" s="89"/>
      <c r="E27" s="89"/>
      <c r="F27" s="89"/>
      <c r="G27" s="89"/>
      <c r="H27" s="89"/>
      <c r="I27" s="90"/>
      <c r="J27" s="90"/>
      <c r="K27" s="91">
        <v>0</v>
      </c>
    </row>
    <row r="28" spans="1:11" ht="12.75">
      <c r="A28" s="94" t="s">
        <v>90</v>
      </c>
      <c r="B28" s="95"/>
      <c r="C28" s="89"/>
      <c r="D28" s="89"/>
      <c r="E28" s="89"/>
      <c r="F28" s="89"/>
      <c r="G28" s="89"/>
      <c r="H28" s="89"/>
      <c r="I28" s="90"/>
      <c r="J28" s="90"/>
      <c r="K28" s="91">
        <v>2500</v>
      </c>
    </row>
    <row r="29" spans="1:11" ht="12.75">
      <c r="A29" s="94" t="s">
        <v>91</v>
      </c>
      <c r="B29" s="95"/>
      <c r="C29" s="89"/>
      <c r="D29" s="89"/>
      <c r="E29" s="89"/>
      <c r="F29" s="89"/>
      <c r="G29" s="89"/>
      <c r="H29" s="89"/>
      <c r="I29" s="90"/>
      <c r="J29" s="90"/>
      <c r="K29" s="91">
        <v>0</v>
      </c>
    </row>
    <row r="30" spans="1:11" ht="12.75">
      <c r="A30" s="96" t="s">
        <v>92</v>
      </c>
      <c r="B30" s="97"/>
      <c r="C30" s="98"/>
      <c r="D30" s="98"/>
      <c r="E30" s="98"/>
      <c r="F30" s="98"/>
      <c r="G30" s="98"/>
      <c r="H30" s="98"/>
      <c r="I30" s="99"/>
      <c r="J30" s="99"/>
      <c r="K30" s="100">
        <f>SUM(K24+K27+K28+K29)</f>
        <v>217612</v>
      </c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51"/>
      <c r="K31" s="5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8.75">
      <c r="A33" s="101"/>
      <c r="B33" s="101"/>
      <c r="C33" s="102"/>
      <c r="D33" s="102"/>
      <c r="E33" s="101"/>
      <c r="F33" s="145"/>
      <c r="G33" s="145"/>
      <c r="H33" s="103"/>
      <c r="I33" s="5"/>
      <c r="J33" s="104"/>
      <c r="K33" s="104"/>
    </row>
    <row r="34" spans="1:11" ht="12.75">
      <c r="A34" s="105" t="s">
        <v>93</v>
      </c>
      <c r="B34" s="105"/>
      <c r="C34" s="97"/>
      <c r="D34" s="97"/>
      <c r="E34" s="95"/>
      <c r="F34" s="143">
        <v>17500</v>
      </c>
      <c r="G34" s="144"/>
      <c r="H34" s="95"/>
      <c r="I34" s="5"/>
      <c r="J34" s="106"/>
      <c r="K34" s="106"/>
    </row>
    <row r="35" spans="1:11" ht="12.75">
      <c r="A35" s="105" t="s">
        <v>94</v>
      </c>
      <c r="B35" s="105"/>
      <c r="C35" s="97"/>
      <c r="D35" s="97"/>
      <c r="E35" s="95"/>
      <c r="F35" s="143">
        <v>42312</v>
      </c>
      <c r="G35" s="144"/>
      <c r="H35" s="97"/>
      <c r="I35" s="5"/>
      <c r="J35" s="106"/>
      <c r="K35" s="106"/>
    </row>
    <row r="36" spans="1:11" ht="12.75">
      <c r="A36" s="105" t="s">
        <v>95</v>
      </c>
      <c r="B36" s="105"/>
      <c r="C36" s="97"/>
      <c r="D36" s="97"/>
      <c r="E36" s="95"/>
      <c r="F36" s="143">
        <v>3484</v>
      </c>
      <c r="G36" s="144"/>
      <c r="H36" s="97"/>
      <c r="I36" s="5"/>
      <c r="J36" s="106"/>
      <c r="K36" s="106"/>
    </row>
    <row r="37" spans="1:11" ht="12.75">
      <c r="A37" s="105" t="s">
        <v>96</v>
      </c>
      <c r="B37" s="105"/>
      <c r="C37" s="97"/>
      <c r="D37" s="97"/>
      <c r="E37" s="95"/>
      <c r="F37" s="143">
        <v>5196</v>
      </c>
      <c r="G37" s="144"/>
      <c r="H37" s="95"/>
      <c r="I37" s="5"/>
      <c r="J37" s="106"/>
      <c r="K37" s="106"/>
    </row>
    <row r="38" spans="1:11" ht="12.75">
      <c r="A38" s="105"/>
      <c r="B38" s="105"/>
      <c r="C38" s="105"/>
      <c r="D38" s="88"/>
      <c r="E38" s="95"/>
      <c r="F38" s="88"/>
      <c r="G38" s="95"/>
      <c r="H38" s="95"/>
      <c r="I38" s="88"/>
      <c r="J38" s="95"/>
      <c r="K38" s="51"/>
    </row>
    <row r="39" spans="1:11" ht="12.75">
      <c r="A39" s="107" t="s">
        <v>97</v>
      </c>
      <c r="B39" s="107"/>
      <c r="C39" s="107"/>
      <c r="D39" s="107"/>
      <c r="E39" s="107"/>
      <c r="F39" s="108"/>
      <c r="G39" s="108"/>
      <c r="H39" s="108"/>
      <c r="I39" s="108"/>
      <c r="J39" s="108"/>
      <c r="K39" s="108"/>
    </row>
    <row r="40" spans="1:11" ht="12.75">
      <c r="A40" s="109"/>
      <c r="B40" s="109"/>
      <c r="C40" s="110"/>
      <c r="D40" s="110"/>
      <c r="E40" s="110"/>
      <c r="F40" s="78"/>
      <c r="G40" s="78"/>
      <c r="H40" s="78"/>
      <c r="I40" s="111"/>
      <c r="J40" s="78"/>
      <c r="K40" s="78"/>
    </row>
    <row r="41" spans="1:11" ht="12.75">
      <c r="A41" s="51" t="s">
        <v>125</v>
      </c>
      <c r="B41" s="52"/>
      <c r="C41" s="51"/>
      <c r="D41" s="51"/>
      <c r="E41" s="51"/>
      <c r="F41" s="5"/>
      <c r="G41" s="5"/>
      <c r="H41" s="5"/>
      <c r="I41" s="6"/>
      <c r="J41" s="5"/>
      <c r="K41" s="5"/>
    </row>
    <row r="42" spans="1:11" ht="12.75">
      <c r="A42" s="51" t="s">
        <v>98</v>
      </c>
      <c r="B42" s="51"/>
      <c r="C42" s="51"/>
      <c r="D42" s="51"/>
      <c r="E42" s="51"/>
      <c r="F42" s="5"/>
      <c r="G42" s="5"/>
      <c r="H42" s="5"/>
      <c r="I42" s="5"/>
      <c r="J42" s="5"/>
      <c r="K42" s="5"/>
    </row>
    <row r="43" spans="1:11" ht="12.75">
      <c r="A43" s="51"/>
      <c r="B43" s="51"/>
      <c r="C43" s="51"/>
      <c r="D43" s="51"/>
      <c r="E43" s="51"/>
      <c r="F43" s="5"/>
      <c r="G43" s="5"/>
      <c r="H43" s="5"/>
      <c r="I43" s="5"/>
      <c r="J43" s="5"/>
      <c r="K43" s="5"/>
    </row>
    <row r="44" spans="1:11" ht="12.75">
      <c r="A44" s="51"/>
      <c r="B44" s="51"/>
      <c r="C44" s="51"/>
      <c r="D44" s="51"/>
      <c r="E44" s="51"/>
      <c r="F44" s="5"/>
      <c r="G44" s="5"/>
      <c r="H44" s="5"/>
      <c r="I44" s="5"/>
      <c r="J44" s="5"/>
      <c r="K44" s="5"/>
    </row>
    <row r="45" spans="1:11" ht="12.75">
      <c r="A45" s="51"/>
      <c r="B45" s="51"/>
      <c r="C45" s="51"/>
      <c r="D45" s="51"/>
      <c r="E45" s="51"/>
      <c r="F45" s="5"/>
      <c r="G45" s="5"/>
      <c r="H45" s="5"/>
      <c r="I45" s="5"/>
      <c r="J45" s="5"/>
      <c r="K45" s="5"/>
    </row>
    <row r="46" spans="1:11" ht="12.75">
      <c r="A46" s="51"/>
      <c r="B46" s="51"/>
      <c r="C46" s="51"/>
      <c r="D46" s="51"/>
      <c r="E46" s="5"/>
      <c r="F46" s="5"/>
      <c r="G46" s="5"/>
      <c r="H46" s="5"/>
      <c r="I46" s="5"/>
      <c r="J46" s="5"/>
      <c r="K46" s="51"/>
    </row>
    <row r="47" spans="1:11" ht="12.75">
      <c r="A47" s="52"/>
      <c r="B47" s="52"/>
      <c r="C47" s="51"/>
      <c r="D47" s="51"/>
      <c r="E47" s="51"/>
      <c r="F47" s="5"/>
      <c r="G47" s="5"/>
      <c r="H47" s="5"/>
      <c r="I47" s="6"/>
      <c r="J47" s="5"/>
      <c r="K47" s="5"/>
    </row>
    <row r="48" spans="1:11" ht="12.75">
      <c r="A48" s="51"/>
      <c r="B48" s="51"/>
      <c r="C48" s="51"/>
      <c r="D48" s="51"/>
      <c r="E48" s="51"/>
      <c r="F48" s="5"/>
      <c r="G48" s="5"/>
      <c r="H48" s="5"/>
      <c r="I48" s="5"/>
      <c r="J48" s="5"/>
      <c r="K48" s="5"/>
    </row>
    <row r="49" spans="1:11" ht="12.75">
      <c r="A49" s="51" t="s">
        <v>107</v>
      </c>
      <c r="B49" s="51"/>
      <c r="C49" s="51"/>
      <c r="D49" s="51"/>
      <c r="E49" s="51"/>
      <c r="F49" s="5"/>
      <c r="G49" s="5"/>
      <c r="H49" s="5"/>
      <c r="I49" s="6"/>
      <c r="J49" s="5"/>
      <c r="K49" s="5"/>
    </row>
    <row r="50" spans="1:11" ht="12.75">
      <c r="A50" s="54" t="s">
        <v>108</v>
      </c>
      <c r="B50" s="54"/>
      <c r="C50" s="51"/>
      <c r="D50" s="51"/>
      <c r="E50" s="51"/>
      <c r="F50" s="5"/>
      <c r="G50" s="5"/>
      <c r="H50" s="5"/>
      <c r="I50" s="5"/>
      <c r="J50" s="5"/>
      <c r="K50" s="5"/>
    </row>
  </sheetData>
  <mergeCells count="13">
    <mergeCell ref="F37:G37"/>
    <mergeCell ref="F33:G33"/>
    <mergeCell ref="F34:G34"/>
    <mergeCell ref="F35:G35"/>
    <mergeCell ref="F36:G36"/>
    <mergeCell ref="A4:K4"/>
    <mergeCell ref="E5:G5"/>
    <mergeCell ref="I5:J5"/>
    <mergeCell ref="F9:K9"/>
    <mergeCell ref="A1:C1"/>
    <mergeCell ref="I1:K1"/>
    <mergeCell ref="A2:C2"/>
    <mergeCell ref="A3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5"/>
  <sheetViews>
    <sheetView workbookViewId="0" topLeftCell="A64">
      <selection activeCell="B78" sqref="B78"/>
    </sheetView>
  </sheetViews>
  <sheetFormatPr defaultColWidth="9.140625" defaultRowHeight="12.75"/>
  <cols>
    <col min="2" max="2" width="36.421875" style="0" customWidth="1"/>
    <col min="3" max="3" width="14.8515625" style="3" customWidth="1"/>
    <col min="4" max="4" width="13.140625" style="3" customWidth="1"/>
    <col min="5" max="5" width="13.140625" style="0" customWidth="1"/>
  </cols>
  <sheetData>
    <row r="1" spans="1:5" ht="50.25" customHeight="1">
      <c r="A1" s="5"/>
      <c r="B1" s="5"/>
      <c r="C1" s="138" t="s">
        <v>23</v>
      </c>
      <c r="D1" s="138"/>
      <c r="E1" s="138"/>
    </row>
    <row r="2" spans="1:5" ht="12.75">
      <c r="A2" s="5"/>
      <c r="B2" s="5"/>
      <c r="C2" s="6"/>
      <c r="D2" s="6"/>
      <c r="E2" s="5"/>
    </row>
    <row r="3" spans="1:5" ht="12.75">
      <c r="A3" s="139" t="s">
        <v>21</v>
      </c>
      <c r="B3" s="139"/>
      <c r="C3" s="139"/>
      <c r="D3" s="139"/>
      <c r="E3" s="139"/>
    </row>
    <row r="4" spans="1:5" ht="42.75" customHeight="1">
      <c r="A4" s="139"/>
      <c r="B4" s="139"/>
      <c r="C4" s="139"/>
      <c r="D4" s="139"/>
      <c r="E4" s="139"/>
    </row>
    <row r="5" spans="1:5" ht="15.75" customHeight="1">
      <c r="A5" s="7"/>
      <c r="B5" s="7"/>
      <c r="C5" s="8"/>
      <c r="D5" s="9" t="s">
        <v>0</v>
      </c>
      <c r="E5" s="5"/>
    </row>
    <row r="6" spans="1:5" s="1" customFormat="1" ht="18.75" customHeight="1">
      <c r="A6" s="10"/>
      <c r="B6" s="11" t="s">
        <v>43</v>
      </c>
      <c r="C6" s="12" t="s">
        <v>22</v>
      </c>
      <c r="D6" s="12"/>
      <c r="E6" s="13"/>
    </row>
    <row r="7" spans="1:5" s="1" customFormat="1" ht="16.5" customHeight="1">
      <c r="A7" s="14"/>
      <c r="B7" s="15" t="s">
        <v>59</v>
      </c>
      <c r="C7" s="16"/>
      <c r="D7" s="16"/>
      <c r="E7" s="17"/>
    </row>
    <row r="8" spans="1:5" s="1" customFormat="1" ht="16.5" customHeight="1">
      <c r="A8" s="18"/>
      <c r="B8" s="19" t="s">
        <v>42</v>
      </c>
      <c r="C8" s="115" t="s">
        <v>60</v>
      </c>
      <c r="D8" s="115"/>
      <c r="E8" s="116"/>
    </row>
    <row r="9" spans="1:5" s="4" customFormat="1" ht="38.25">
      <c r="A9" s="20" t="s">
        <v>1</v>
      </c>
      <c r="B9" s="21" t="s">
        <v>2</v>
      </c>
      <c r="C9" s="22" t="s">
        <v>7</v>
      </c>
      <c r="D9" s="22" t="s">
        <v>8</v>
      </c>
      <c r="E9" s="23" t="s">
        <v>3</v>
      </c>
    </row>
    <row r="10" spans="1:5" ht="12.75">
      <c r="A10" s="24">
        <v>1</v>
      </c>
      <c r="B10" s="24">
        <v>2</v>
      </c>
      <c r="C10" s="25">
        <v>3</v>
      </c>
      <c r="D10" s="25">
        <v>4</v>
      </c>
      <c r="E10" s="24">
        <v>5</v>
      </c>
    </row>
    <row r="11" spans="1:5" ht="18.75">
      <c r="A11" s="127" t="s">
        <v>4</v>
      </c>
      <c r="B11" s="127"/>
      <c r="C11" s="127"/>
      <c r="D11" s="127"/>
      <c r="E11" s="127"/>
    </row>
    <row r="12" spans="1:5" s="1" customFormat="1" ht="36" customHeight="1">
      <c r="A12" s="127" t="s">
        <v>5</v>
      </c>
      <c r="B12" s="117" t="s">
        <v>9</v>
      </c>
      <c r="C12" s="118">
        <f>SUM(C14:C25)</f>
        <v>9348</v>
      </c>
      <c r="D12" s="118">
        <f>SUM(D14:D25)</f>
        <v>8536</v>
      </c>
      <c r="E12" s="126">
        <f>(D12/C12)</f>
        <v>0.9131364997860505</v>
      </c>
    </row>
    <row r="13" spans="1:5" ht="33" customHeight="1">
      <c r="A13" s="127"/>
      <c r="B13" s="117"/>
      <c r="C13" s="118"/>
      <c r="D13" s="118"/>
      <c r="E13" s="126"/>
    </row>
    <row r="14" spans="1:5" ht="12.75">
      <c r="A14" s="30">
        <v>4010</v>
      </c>
      <c r="B14" s="30" t="s">
        <v>25</v>
      </c>
      <c r="C14" s="31">
        <v>7700</v>
      </c>
      <c r="D14" s="31">
        <v>7120</v>
      </c>
      <c r="E14" s="65">
        <f aca="true" t="shared" si="0" ref="E14:E34">(D14/C14)</f>
        <v>0.9246753246753247</v>
      </c>
    </row>
    <row r="15" spans="1:5" ht="12.75">
      <c r="A15" s="30">
        <v>4110</v>
      </c>
      <c r="B15" s="30" t="s">
        <v>27</v>
      </c>
      <c r="C15" s="31">
        <v>1177</v>
      </c>
      <c r="D15" s="31">
        <v>1240</v>
      </c>
      <c r="E15" s="65">
        <f t="shared" si="0"/>
        <v>1.0535259133389974</v>
      </c>
    </row>
    <row r="16" spans="1:5" ht="12.75">
      <c r="A16" s="30">
        <v>4120</v>
      </c>
      <c r="B16" s="30" t="s">
        <v>28</v>
      </c>
      <c r="C16" s="31">
        <v>189</v>
      </c>
      <c r="D16" s="31">
        <v>176</v>
      </c>
      <c r="E16" s="65">
        <f t="shared" si="0"/>
        <v>0.9312169312169312</v>
      </c>
    </row>
    <row r="17" spans="1:5" ht="12.75">
      <c r="A17" s="30">
        <v>4170</v>
      </c>
      <c r="B17" s="30" t="s">
        <v>29</v>
      </c>
      <c r="C17" s="31">
        <v>282</v>
      </c>
      <c r="D17" s="31">
        <v>0</v>
      </c>
      <c r="E17" s="29">
        <f t="shared" si="0"/>
        <v>0</v>
      </c>
    </row>
    <row r="18" spans="1:5" ht="12.75">
      <c r="A18" s="30"/>
      <c r="B18" s="30"/>
      <c r="C18" s="31"/>
      <c r="D18" s="31"/>
      <c r="E18" s="29" t="e">
        <f t="shared" si="0"/>
        <v>#DIV/0!</v>
      </c>
    </row>
    <row r="19" spans="1:5" ht="12.75">
      <c r="A19" s="30"/>
      <c r="B19" s="30"/>
      <c r="C19" s="31"/>
      <c r="D19" s="31"/>
      <c r="E19" s="29" t="e">
        <f t="shared" si="0"/>
        <v>#DIV/0!</v>
      </c>
    </row>
    <row r="20" spans="1:5" ht="12.75">
      <c r="A20" s="30"/>
      <c r="B20" s="30"/>
      <c r="C20" s="31"/>
      <c r="D20" s="31"/>
      <c r="E20" s="29" t="e">
        <f t="shared" si="0"/>
        <v>#DIV/0!</v>
      </c>
    </row>
    <row r="21" spans="1:5" ht="12.75">
      <c r="A21" s="30"/>
      <c r="B21" s="30"/>
      <c r="C21" s="31"/>
      <c r="D21" s="31"/>
      <c r="E21" s="29" t="e">
        <f t="shared" si="0"/>
        <v>#DIV/0!</v>
      </c>
    </row>
    <row r="22" spans="1:5" ht="12.75">
      <c r="A22" s="30"/>
      <c r="B22" s="30"/>
      <c r="C22" s="31"/>
      <c r="D22" s="31"/>
      <c r="E22" s="29" t="e">
        <f t="shared" si="0"/>
        <v>#DIV/0!</v>
      </c>
    </row>
    <row r="23" spans="1:5" ht="12.75">
      <c r="A23" s="30"/>
      <c r="B23" s="30"/>
      <c r="C23" s="31"/>
      <c r="D23" s="31"/>
      <c r="E23" s="29" t="e">
        <f t="shared" si="0"/>
        <v>#DIV/0!</v>
      </c>
    </row>
    <row r="24" spans="1:5" ht="12.75">
      <c r="A24" s="30"/>
      <c r="B24" s="30"/>
      <c r="C24" s="31"/>
      <c r="D24" s="31"/>
      <c r="E24" s="29" t="e">
        <f t="shared" si="0"/>
        <v>#DIV/0!</v>
      </c>
    </row>
    <row r="25" spans="1:5" ht="12.75">
      <c r="A25" s="30"/>
      <c r="B25" s="30"/>
      <c r="C25" s="31"/>
      <c r="D25" s="31"/>
      <c r="E25" s="29" t="e">
        <f t="shared" si="0"/>
        <v>#DIV/0!</v>
      </c>
    </row>
    <row r="26" spans="1:5" s="1" customFormat="1" ht="66" customHeight="1">
      <c r="A26" s="26" t="s">
        <v>5</v>
      </c>
      <c r="B26" s="23" t="s">
        <v>10</v>
      </c>
      <c r="C26" s="27">
        <f>SUM(C27:C34)</f>
        <v>0</v>
      </c>
      <c r="D26" s="27">
        <f>SUM(D27:D34)</f>
        <v>0</v>
      </c>
      <c r="E26" s="29" t="e">
        <f t="shared" si="0"/>
        <v>#DIV/0!</v>
      </c>
    </row>
    <row r="27" spans="1:5" ht="12.75">
      <c r="A27" s="30"/>
      <c r="B27" s="33"/>
      <c r="C27" s="34"/>
      <c r="D27" s="34"/>
      <c r="E27" s="29" t="e">
        <f t="shared" si="0"/>
        <v>#DIV/0!</v>
      </c>
    </row>
    <row r="28" spans="1:5" ht="12.75">
      <c r="A28" s="30"/>
      <c r="B28" s="33"/>
      <c r="C28" s="34"/>
      <c r="D28" s="34"/>
      <c r="E28" s="29" t="e">
        <f t="shared" si="0"/>
        <v>#DIV/0!</v>
      </c>
    </row>
    <row r="29" spans="1:5" ht="12.75">
      <c r="A29" s="30"/>
      <c r="B29" s="33"/>
      <c r="C29" s="34"/>
      <c r="D29" s="34"/>
      <c r="E29" s="29" t="e">
        <f t="shared" si="0"/>
        <v>#DIV/0!</v>
      </c>
    </row>
    <row r="30" spans="1:5" ht="12.75">
      <c r="A30" s="30"/>
      <c r="B30" s="30"/>
      <c r="C30" s="34"/>
      <c r="D30" s="34"/>
      <c r="E30" s="29" t="e">
        <f t="shared" si="0"/>
        <v>#DIV/0!</v>
      </c>
    </row>
    <row r="31" spans="1:5" ht="12.75">
      <c r="A31" s="30"/>
      <c r="B31" s="30"/>
      <c r="C31" s="34"/>
      <c r="D31" s="34"/>
      <c r="E31" s="29" t="e">
        <f t="shared" si="0"/>
        <v>#DIV/0!</v>
      </c>
    </row>
    <row r="32" spans="1:5" ht="12.75">
      <c r="A32" s="30"/>
      <c r="B32" s="32"/>
      <c r="C32" s="34"/>
      <c r="D32" s="34"/>
      <c r="E32" s="29" t="e">
        <f t="shared" si="0"/>
        <v>#DIV/0!</v>
      </c>
    </row>
    <row r="33" spans="1:5" ht="12.75">
      <c r="A33" s="30"/>
      <c r="B33" s="30"/>
      <c r="C33" s="34"/>
      <c r="D33" s="34"/>
      <c r="E33" s="29" t="e">
        <f t="shared" si="0"/>
        <v>#DIV/0!</v>
      </c>
    </row>
    <row r="34" spans="1:5" ht="12.75">
      <c r="A34" s="30"/>
      <c r="B34" s="30"/>
      <c r="C34" s="34"/>
      <c r="D34" s="34"/>
      <c r="E34" s="29" t="e">
        <f t="shared" si="0"/>
        <v>#DIV/0!</v>
      </c>
    </row>
    <row r="35" spans="1:5" ht="24" customHeight="1">
      <c r="A35" s="128" t="s">
        <v>11</v>
      </c>
      <c r="B35" s="129"/>
      <c r="C35" s="129"/>
      <c r="D35" s="129"/>
      <c r="E35" s="130"/>
    </row>
    <row r="36" spans="1:5" ht="30" customHeight="1">
      <c r="A36" s="35" t="s">
        <v>5</v>
      </c>
      <c r="B36" s="36" t="s">
        <v>12</v>
      </c>
      <c r="C36" s="37">
        <f>SUM(C37:C41)</f>
        <v>0</v>
      </c>
      <c r="D36" s="37">
        <f>SUM(D37:D41)</f>
        <v>0</v>
      </c>
      <c r="E36" s="38" t="e">
        <f aca="true" t="shared" si="1" ref="E36:E41">D36/C36</f>
        <v>#DIV/0!</v>
      </c>
    </row>
    <row r="37" spans="1:5" ht="12.75">
      <c r="A37" s="39"/>
      <c r="B37" s="39"/>
      <c r="C37" s="40"/>
      <c r="D37" s="40"/>
      <c r="E37" s="41" t="e">
        <f t="shared" si="1"/>
        <v>#DIV/0!</v>
      </c>
    </row>
    <row r="38" spans="1:5" ht="12.75">
      <c r="A38" s="39"/>
      <c r="B38" s="39"/>
      <c r="C38" s="40"/>
      <c r="D38" s="40"/>
      <c r="E38" s="41" t="e">
        <f t="shared" si="1"/>
        <v>#DIV/0!</v>
      </c>
    </row>
    <row r="39" spans="1:5" ht="12.75">
      <c r="A39" s="39"/>
      <c r="B39" s="39"/>
      <c r="C39" s="40"/>
      <c r="D39" s="40"/>
      <c r="E39" s="41" t="e">
        <f t="shared" si="1"/>
        <v>#DIV/0!</v>
      </c>
    </row>
    <row r="40" spans="1:5" ht="12.75">
      <c r="A40" s="39"/>
      <c r="B40" s="39"/>
      <c r="C40" s="40"/>
      <c r="D40" s="40"/>
      <c r="E40" s="41" t="e">
        <f t="shared" si="1"/>
        <v>#DIV/0!</v>
      </c>
    </row>
    <row r="41" spans="1:5" ht="12.75">
      <c r="A41" s="39"/>
      <c r="B41" s="39"/>
      <c r="C41" s="40"/>
      <c r="D41" s="40"/>
      <c r="E41" s="41" t="e">
        <f t="shared" si="1"/>
        <v>#DIV/0!</v>
      </c>
    </row>
    <row r="42" spans="1:5" ht="25.5" customHeight="1">
      <c r="A42" s="131" t="s">
        <v>6</v>
      </c>
      <c r="B42" s="132"/>
      <c r="C42" s="132"/>
      <c r="D42" s="132"/>
      <c r="E42" s="133"/>
    </row>
    <row r="43" spans="1:5" ht="12.75">
      <c r="A43" s="134" t="s">
        <v>13</v>
      </c>
      <c r="B43" s="135"/>
      <c r="C43" s="135"/>
      <c r="D43" s="135"/>
      <c r="E43" s="136"/>
    </row>
    <row r="44" spans="1:5" s="1" customFormat="1" ht="20.25" customHeight="1">
      <c r="A44" s="26" t="s">
        <v>5</v>
      </c>
      <c r="B44" s="137" t="s">
        <v>20</v>
      </c>
      <c r="C44" s="137"/>
      <c r="D44" s="137"/>
      <c r="E44" s="42" t="s">
        <v>14</v>
      </c>
    </row>
    <row r="45" spans="1:5" ht="12.75">
      <c r="A45" s="60">
        <v>4010</v>
      </c>
      <c r="B45" s="120" t="s">
        <v>61</v>
      </c>
      <c r="C45" s="121"/>
      <c r="D45" s="122"/>
      <c r="E45" s="61">
        <v>7120</v>
      </c>
    </row>
    <row r="46" spans="1:5" ht="12.75">
      <c r="A46" s="60"/>
      <c r="B46" s="55" t="s">
        <v>114</v>
      </c>
      <c r="C46" s="56"/>
      <c r="D46" s="57"/>
      <c r="E46" s="61"/>
    </row>
    <row r="47" spans="1:5" ht="12.75">
      <c r="A47" s="60"/>
      <c r="B47" s="55" t="s">
        <v>115</v>
      </c>
      <c r="C47" s="56"/>
      <c r="D47" s="57"/>
      <c r="E47" s="61"/>
    </row>
    <row r="48" spans="1:5" ht="12.75">
      <c r="A48" s="60"/>
      <c r="B48" s="55" t="s">
        <v>116</v>
      </c>
      <c r="C48" s="56"/>
      <c r="D48" s="57"/>
      <c r="E48" s="61"/>
    </row>
    <row r="49" spans="1:5" ht="12.75">
      <c r="A49" s="60"/>
      <c r="B49" s="55" t="s">
        <v>117</v>
      </c>
      <c r="C49" s="56"/>
      <c r="D49" s="57"/>
      <c r="E49" s="61"/>
    </row>
    <row r="50" spans="1:5" ht="12.75">
      <c r="A50" s="60"/>
      <c r="B50" s="55" t="s">
        <v>118</v>
      </c>
      <c r="C50" s="56"/>
      <c r="D50" s="57"/>
      <c r="E50" s="61"/>
    </row>
    <row r="51" spans="1:5" s="2" customFormat="1" ht="12.75">
      <c r="A51" s="60">
        <v>4110</v>
      </c>
      <c r="B51" s="120" t="s">
        <v>27</v>
      </c>
      <c r="C51" s="121"/>
      <c r="D51" s="122"/>
      <c r="E51" s="44">
        <v>1240</v>
      </c>
    </row>
    <row r="52" spans="1:5" ht="12.75">
      <c r="A52" s="60">
        <v>4120</v>
      </c>
      <c r="B52" s="120" t="s">
        <v>28</v>
      </c>
      <c r="C52" s="121"/>
      <c r="D52" s="122"/>
      <c r="E52" s="46">
        <v>176</v>
      </c>
    </row>
    <row r="53" spans="1:5" s="2" customFormat="1" ht="12.75">
      <c r="A53" s="48"/>
      <c r="B53" s="146"/>
      <c r="C53" s="147"/>
      <c r="D53" s="148"/>
      <c r="E53" s="49"/>
    </row>
    <row r="54" spans="1:5" s="2" customFormat="1" ht="19.5">
      <c r="A54" s="149" t="s">
        <v>19</v>
      </c>
      <c r="B54" s="150"/>
      <c r="C54" s="150"/>
      <c r="D54" s="150"/>
      <c r="E54" s="151"/>
    </row>
    <row r="55" spans="1:5" s="2" customFormat="1" ht="12.75">
      <c r="A55" s="66"/>
      <c r="B55" s="67"/>
      <c r="C55" s="67"/>
      <c r="D55" s="67"/>
      <c r="E55" s="68"/>
    </row>
    <row r="56" spans="1:5" s="2" customFormat="1" ht="12.75">
      <c r="A56" s="69"/>
      <c r="B56" s="70"/>
      <c r="C56" s="70"/>
      <c r="D56" s="70"/>
      <c r="E56" s="71"/>
    </row>
    <row r="57" spans="1:5" s="2" customFormat="1" ht="12.75">
      <c r="A57" s="69"/>
      <c r="B57" s="70"/>
      <c r="C57" s="70"/>
      <c r="D57" s="70"/>
      <c r="E57" s="71"/>
    </row>
    <row r="58" spans="1:5" s="2" customFormat="1" ht="12.75">
      <c r="A58" s="69"/>
      <c r="B58" s="70"/>
      <c r="C58" s="70"/>
      <c r="D58" s="70"/>
      <c r="E58" s="71"/>
    </row>
    <row r="59" spans="1:5" s="2" customFormat="1" ht="12.75">
      <c r="A59" s="69"/>
      <c r="B59" s="70"/>
      <c r="C59" s="70"/>
      <c r="D59" s="70"/>
      <c r="E59" s="71"/>
    </row>
    <row r="60" spans="1:5" s="2" customFormat="1" ht="12.75">
      <c r="A60" s="69"/>
      <c r="B60" s="70"/>
      <c r="C60" s="70"/>
      <c r="D60" s="70"/>
      <c r="E60" s="71"/>
    </row>
    <row r="61" spans="1:5" s="2" customFormat="1" ht="12.75">
      <c r="A61" s="69"/>
      <c r="B61" s="70"/>
      <c r="C61" s="70"/>
      <c r="D61" s="70"/>
      <c r="E61" s="71"/>
    </row>
    <row r="62" spans="1:5" s="2" customFormat="1" ht="12.75">
      <c r="A62" s="69"/>
      <c r="B62" s="70"/>
      <c r="C62" s="70"/>
      <c r="D62" s="70"/>
      <c r="E62" s="71"/>
    </row>
    <row r="63" spans="1:5" s="2" customFormat="1" ht="12.75">
      <c r="A63" s="69"/>
      <c r="B63" s="70"/>
      <c r="C63" s="70"/>
      <c r="D63" s="70"/>
      <c r="E63" s="71"/>
    </row>
    <row r="64" spans="1:5" s="2" customFormat="1" ht="12.75">
      <c r="A64" s="69"/>
      <c r="B64" s="70"/>
      <c r="C64" s="70"/>
      <c r="D64" s="70"/>
      <c r="E64" s="71"/>
    </row>
    <row r="65" spans="1:5" s="2" customFormat="1" ht="12.75">
      <c r="A65" s="69"/>
      <c r="B65" s="70"/>
      <c r="C65" s="70"/>
      <c r="D65" s="70"/>
      <c r="E65" s="71"/>
    </row>
    <row r="66" spans="1:5" s="2" customFormat="1" ht="12.75">
      <c r="A66" s="69"/>
      <c r="B66" s="70"/>
      <c r="C66" s="70"/>
      <c r="D66" s="70"/>
      <c r="E66" s="71"/>
    </row>
    <row r="67" spans="1:5" s="2" customFormat="1" ht="12.75">
      <c r="A67" s="69"/>
      <c r="B67" s="70"/>
      <c r="C67" s="70"/>
      <c r="D67" s="70"/>
      <c r="E67" s="71"/>
    </row>
    <row r="68" spans="1:5" s="2" customFormat="1" ht="12.75">
      <c r="A68" s="69"/>
      <c r="B68" s="70"/>
      <c r="C68" s="70"/>
      <c r="D68" s="70"/>
      <c r="E68" s="71"/>
    </row>
    <row r="69" spans="1:5" s="2" customFormat="1" ht="12.75">
      <c r="A69" s="69"/>
      <c r="B69" s="70"/>
      <c r="C69" s="70"/>
      <c r="D69" s="70"/>
      <c r="E69" s="71"/>
    </row>
    <row r="70" spans="1:5" s="2" customFormat="1" ht="12.75">
      <c r="A70" s="69"/>
      <c r="B70" s="70"/>
      <c r="C70" s="70"/>
      <c r="D70" s="70"/>
      <c r="E70" s="71"/>
    </row>
    <row r="71" spans="1:5" s="2" customFormat="1" ht="12.75">
      <c r="A71" s="69"/>
      <c r="B71" s="70"/>
      <c r="C71" s="70"/>
      <c r="D71" s="70"/>
      <c r="E71" s="71"/>
    </row>
    <row r="72" spans="1:5" s="2" customFormat="1" ht="12.75">
      <c r="A72" s="69"/>
      <c r="B72" s="70"/>
      <c r="C72" s="70"/>
      <c r="D72" s="70"/>
      <c r="E72" s="71"/>
    </row>
    <row r="73" spans="1:5" s="2" customFormat="1" ht="27.75" customHeight="1">
      <c r="A73" s="69"/>
      <c r="B73" s="70"/>
      <c r="C73" s="70"/>
      <c r="D73" s="70"/>
      <c r="E73" s="71"/>
    </row>
    <row r="74" spans="1:5" ht="12.75">
      <c r="A74" s="5"/>
      <c r="B74" s="5"/>
      <c r="C74" s="6"/>
      <c r="D74" s="6"/>
      <c r="E74" s="5"/>
    </row>
    <row r="75" spans="1:5" ht="12.75">
      <c r="A75" s="50" t="s">
        <v>104</v>
      </c>
      <c r="B75" s="5" t="s">
        <v>126</v>
      </c>
      <c r="C75" s="6"/>
      <c r="D75" s="6"/>
      <c r="E75" s="5"/>
    </row>
    <row r="76" spans="1:5" ht="12.75">
      <c r="A76" s="51" t="s">
        <v>18</v>
      </c>
      <c r="B76" s="5" t="s">
        <v>17</v>
      </c>
      <c r="C76" s="6"/>
      <c r="D76" s="6"/>
      <c r="E76" s="5"/>
    </row>
    <row r="77" spans="1:5" ht="12.75">
      <c r="A77" s="51"/>
      <c r="B77" s="5"/>
      <c r="C77" s="6"/>
      <c r="D77" s="6"/>
      <c r="E77" s="5"/>
    </row>
    <row r="78" spans="1:5" ht="12.75">
      <c r="A78" s="51"/>
      <c r="B78" s="5"/>
      <c r="C78" s="6"/>
      <c r="D78" s="6"/>
      <c r="E78" s="5"/>
    </row>
    <row r="79" spans="1:5" ht="12.75">
      <c r="A79" s="51"/>
      <c r="B79" s="5"/>
      <c r="C79" s="6"/>
      <c r="D79" s="6"/>
      <c r="E79" s="5"/>
    </row>
    <row r="80" spans="1:5" ht="12.75">
      <c r="A80" s="51" t="s">
        <v>15</v>
      </c>
      <c r="B80" s="53" t="s">
        <v>105</v>
      </c>
      <c r="C80" s="6"/>
      <c r="D80" s="6"/>
      <c r="E80" s="5"/>
    </row>
    <row r="81" spans="1:5" ht="12.75">
      <c r="A81" s="52"/>
      <c r="B81" s="5"/>
      <c r="C81" s="6"/>
      <c r="D81" s="6"/>
      <c r="E81" s="5"/>
    </row>
    <row r="82" spans="1:5" ht="12.75">
      <c r="A82" s="51"/>
      <c r="B82" s="5"/>
      <c r="C82" s="6"/>
      <c r="D82" s="6"/>
      <c r="E82" s="5"/>
    </row>
    <row r="83" spans="1:5" ht="12.75">
      <c r="A83" s="54" t="s">
        <v>16</v>
      </c>
      <c r="B83" s="53" t="s">
        <v>106</v>
      </c>
      <c r="C83" s="6"/>
      <c r="D83" s="6"/>
      <c r="E83" s="5"/>
    </row>
    <row r="84" spans="1:5" ht="12.75">
      <c r="A84" s="54"/>
      <c r="B84" s="53"/>
      <c r="C84" s="6"/>
      <c r="D84" s="6"/>
      <c r="E84" s="5"/>
    </row>
    <row r="85" spans="1:5" ht="12.75">
      <c r="A85" s="5"/>
      <c r="B85" s="5"/>
      <c r="C85" s="6"/>
      <c r="D85" s="6"/>
      <c r="E85" s="5"/>
    </row>
  </sheetData>
  <sheetProtection/>
  <mergeCells count="18">
    <mergeCell ref="B44:D44"/>
    <mergeCell ref="B52:D52"/>
    <mergeCell ref="B53:D53"/>
    <mergeCell ref="A54:E54"/>
    <mergeCell ref="A11:E11"/>
    <mergeCell ref="A35:E35"/>
    <mergeCell ref="A42:E42"/>
    <mergeCell ref="A43:E43"/>
    <mergeCell ref="C1:E1"/>
    <mergeCell ref="B45:D45"/>
    <mergeCell ref="B51:D51"/>
    <mergeCell ref="A3:E4"/>
    <mergeCell ref="C8:E8"/>
    <mergeCell ref="B12:B13"/>
    <mergeCell ref="A12:A13"/>
    <mergeCell ref="C12:C13"/>
    <mergeCell ref="D12:D13"/>
    <mergeCell ref="E12:E13"/>
  </mergeCells>
  <printOptions/>
  <pageMargins left="0.75" right="0.75" top="0.74" bottom="0.84" header="0.5" footer="0.5"/>
  <pageSetup horizontalDpi="600" verticalDpi="600" orientation="portrait" paperSize="9" r:id="rId3"/>
  <legacyDrawing r:id="rId2"/>
  <oleObjects>
    <oleObject progId="Word.Document.8" shapeId="147198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E87"/>
  <sheetViews>
    <sheetView workbookViewId="0" topLeftCell="A67">
      <selection activeCell="B78" sqref="B78"/>
    </sheetView>
  </sheetViews>
  <sheetFormatPr defaultColWidth="9.140625" defaultRowHeight="12.75"/>
  <cols>
    <col min="2" max="2" width="36.421875" style="0" customWidth="1"/>
    <col min="3" max="3" width="14.8515625" style="3" customWidth="1"/>
    <col min="4" max="4" width="13.140625" style="3" customWidth="1"/>
    <col min="5" max="5" width="13.140625" style="0" customWidth="1"/>
  </cols>
  <sheetData>
    <row r="1" spans="1:5" ht="50.25" customHeight="1">
      <c r="A1" s="5"/>
      <c r="B1" s="5"/>
      <c r="C1" s="138" t="s">
        <v>23</v>
      </c>
      <c r="D1" s="138"/>
      <c r="E1" s="138"/>
    </row>
    <row r="2" spans="1:5" ht="12.75">
      <c r="A2" s="5"/>
      <c r="B2" s="5"/>
      <c r="C2" s="6"/>
      <c r="D2" s="6"/>
      <c r="E2" s="5"/>
    </row>
    <row r="3" spans="1:5" ht="12.75">
      <c r="A3" s="139" t="s">
        <v>21</v>
      </c>
      <c r="B3" s="139"/>
      <c r="C3" s="139"/>
      <c r="D3" s="139"/>
      <c r="E3" s="139"/>
    </row>
    <row r="4" spans="1:5" ht="42.75" customHeight="1">
      <c r="A4" s="139"/>
      <c r="B4" s="139"/>
      <c r="C4" s="139"/>
      <c r="D4" s="139"/>
      <c r="E4" s="139"/>
    </row>
    <row r="5" spans="1:5" ht="15.75" customHeight="1">
      <c r="A5" s="7"/>
      <c r="B5" s="7"/>
      <c r="C5" s="8"/>
      <c r="D5" s="9" t="s">
        <v>0</v>
      </c>
      <c r="E5" s="5"/>
    </row>
    <row r="6" spans="1:5" s="1" customFormat="1" ht="18.75" customHeight="1">
      <c r="A6" s="10"/>
      <c r="B6" s="11" t="s">
        <v>43</v>
      </c>
      <c r="C6" s="12" t="s">
        <v>22</v>
      </c>
      <c r="D6" s="12"/>
      <c r="E6" s="13"/>
    </row>
    <row r="7" spans="1:5" s="1" customFormat="1" ht="16.5" customHeight="1">
      <c r="A7" s="14"/>
      <c r="B7" s="15" t="s">
        <v>55</v>
      </c>
      <c r="C7" s="16"/>
      <c r="D7" s="16"/>
      <c r="E7" s="17"/>
    </row>
    <row r="8" spans="1:5" s="1" customFormat="1" ht="16.5" customHeight="1">
      <c r="A8" s="18"/>
      <c r="B8" s="19" t="s">
        <v>42</v>
      </c>
      <c r="C8" s="115" t="s">
        <v>103</v>
      </c>
      <c r="D8" s="115"/>
      <c r="E8" s="116"/>
    </row>
    <row r="9" spans="1:5" s="4" customFormat="1" ht="38.25">
      <c r="A9" s="20" t="s">
        <v>1</v>
      </c>
      <c r="B9" s="21" t="s">
        <v>2</v>
      </c>
      <c r="C9" s="22" t="s">
        <v>7</v>
      </c>
      <c r="D9" s="22" t="s">
        <v>8</v>
      </c>
      <c r="E9" s="23" t="s">
        <v>3</v>
      </c>
    </row>
    <row r="10" spans="1:5" ht="12.75">
      <c r="A10" s="24">
        <v>1</v>
      </c>
      <c r="B10" s="24">
        <v>2</v>
      </c>
      <c r="C10" s="25">
        <v>3</v>
      </c>
      <c r="D10" s="25">
        <v>4</v>
      </c>
      <c r="E10" s="24">
        <v>5</v>
      </c>
    </row>
    <row r="11" spans="1:5" ht="18.75">
      <c r="A11" s="127" t="s">
        <v>4</v>
      </c>
      <c r="B11" s="127"/>
      <c r="C11" s="127"/>
      <c r="D11" s="127"/>
      <c r="E11" s="127"/>
    </row>
    <row r="12" spans="1:5" s="1" customFormat="1" ht="36" customHeight="1">
      <c r="A12" s="127" t="s">
        <v>5</v>
      </c>
      <c r="B12" s="117" t="s">
        <v>9</v>
      </c>
      <c r="C12" s="118">
        <f>SUM(C14:C26)</f>
        <v>170658</v>
      </c>
      <c r="D12" s="118">
        <f>SUM(D14:D26)</f>
        <v>192331</v>
      </c>
      <c r="E12" s="126">
        <f>(D12/C12)</f>
        <v>1.1269966834253302</v>
      </c>
    </row>
    <row r="13" spans="1:5" ht="33" customHeight="1">
      <c r="A13" s="127"/>
      <c r="B13" s="117"/>
      <c r="C13" s="118"/>
      <c r="D13" s="118"/>
      <c r="E13" s="126"/>
    </row>
    <row r="14" spans="1:5" ht="12.75">
      <c r="A14" s="30">
        <v>4110</v>
      </c>
      <c r="B14" s="30" t="s">
        <v>27</v>
      </c>
      <c r="C14" s="31">
        <v>2510</v>
      </c>
      <c r="D14" s="31">
        <v>4257</v>
      </c>
      <c r="E14" s="65">
        <f aca="true" t="shared" si="0" ref="E14:E35">(D14/C14)</f>
        <v>1.69601593625498</v>
      </c>
    </row>
    <row r="15" spans="1:5" ht="12.75">
      <c r="A15" s="30">
        <v>4120</v>
      </c>
      <c r="B15" s="30" t="s">
        <v>28</v>
      </c>
      <c r="C15" s="31">
        <v>368</v>
      </c>
      <c r="D15" s="31">
        <v>574</v>
      </c>
      <c r="E15" s="65">
        <f t="shared" si="0"/>
        <v>1.559782608695652</v>
      </c>
    </row>
    <row r="16" spans="1:5" ht="12.75">
      <c r="A16" s="30">
        <v>4170</v>
      </c>
      <c r="B16" s="30" t="s">
        <v>29</v>
      </c>
      <c r="C16" s="31">
        <v>22630</v>
      </c>
      <c r="D16" s="31">
        <v>23400</v>
      </c>
      <c r="E16" s="65">
        <f t="shared" si="0"/>
        <v>1.034025629695095</v>
      </c>
    </row>
    <row r="17" spans="1:5" ht="12.75">
      <c r="A17" s="30">
        <v>4300</v>
      </c>
      <c r="B17" s="30" t="s">
        <v>32</v>
      </c>
      <c r="C17" s="31">
        <v>145150</v>
      </c>
      <c r="D17" s="31">
        <v>164100</v>
      </c>
      <c r="E17" s="65">
        <f t="shared" si="0"/>
        <v>1.1305545986910093</v>
      </c>
    </row>
    <row r="18" spans="1:5" ht="12.75">
      <c r="A18" s="30"/>
      <c r="B18" s="30"/>
      <c r="C18" s="31"/>
      <c r="D18" s="31"/>
      <c r="E18" s="29" t="e">
        <f t="shared" si="0"/>
        <v>#DIV/0!</v>
      </c>
    </row>
    <row r="19" spans="1:5" ht="12.75">
      <c r="A19" s="30"/>
      <c r="B19" s="30"/>
      <c r="C19" s="31"/>
      <c r="D19" s="31"/>
      <c r="E19" s="29" t="e">
        <f t="shared" si="0"/>
        <v>#DIV/0!</v>
      </c>
    </row>
    <row r="20" spans="1:5" ht="12.75">
      <c r="A20" s="30"/>
      <c r="B20" s="30"/>
      <c r="C20" s="31"/>
      <c r="D20" s="31"/>
      <c r="E20" s="29" t="e">
        <f t="shared" si="0"/>
        <v>#DIV/0!</v>
      </c>
    </row>
    <row r="21" spans="1:5" ht="12.75">
      <c r="A21" s="30"/>
      <c r="B21" s="30"/>
      <c r="C21" s="31"/>
      <c r="D21" s="31"/>
      <c r="E21" s="29" t="e">
        <f t="shared" si="0"/>
        <v>#DIV/0!</v>
      </c>
    </row>
    <row r="22" spans="1:5" ht="12.75">
      <c r="A22" s="30"/>
      <c r="B22" s="30"/>
      <c r="C22" s="31"/>
      <c r="D22" s="31"/>
      <c r="E22" s="29" t="e">
        <f t="shared" si="0"/>
        <v>#DIV/0!</v>
      </c>
    </row>
    <row r="23" spans="1:5" ht="12.75">
      <c r="A23" s="30"/>
      <c r="B23" s="30"/>
      <c r="C23" s="31"/>
      <c r="D23" s="31"/>
      <c r="E23" s="29" t="e">
        <f t="shared" si="0"/>
        <v>#DIV/0!</v>
      </c>
    </row>
    <row r="24" spans="1:5" ht="12.75">
      <c r="A24" s="30"/>
      <c r="B24" s="30"/>
      <c r="C24" s="31"/>
      <c r="D24" s="31"/>
      <c r="E24" s="29" t="e">
        <f t="shared" si="0"/>
        <v>#DIV/0!</v>
      </c>
    </row>
    <row r="25" spans="1:5" ht="12.75">
      <c r="A25" s="30"/>
      <c r="B25" s="30"/>
      <c r="C25" s="31"/>
      <c r="D25" s="31"/>
      <c r="E25" s="29" t="e">
        <f t="shared" si="0"/>
        <v>#DIV/0!</v>
      </c>
    </row>
    <row r="26" spans="1:5" ht="12.75">
      <c r="A26" s="30"/>
      <c r="B26" s="30"/>
      <c r="C26" s="31"/>
      <c r="D26" s="31"/>
      <c r="E26" s="29" t="e">
        <f t="shared" si="0"/>
        <v>#DIV/0!</v>
      </c>
    </row>
    <row r="27" spans="1:5" s="1" customFormat="1" ht="66" customHeight="1">
      <c r="A27" s="26" t="s">
        <v>5</v>
      </c>
      <c r="B27" s="23" t="s">
        <v>10</v>
      </c>
      <c r="C27" s="27">
        <f>SUM(C28:C35)</f>
        <v>0</v>
      </c>
      <c r="D27" s="27">
        <f>SUM(D28:D35)</f>
        <v>0</v>
      </c>
      <c r="E27" s="29" t="e">
        <f t="shared" si="0"/>
        <v>#DIV/0!</v>
      </c>
    </row>
    <row r="28" spans="1:5" ht="12.75">
      <c r="A28" s="30"/>
      <c r="B28" s="33"/>
      <c r="C28" s="34"/>
      <c r="D28" s="34"/>
      <c r="E28" s="29" t="e">
        <f t="shared" si="0"/>
        <v>#DIV/0!</v>
      </c>
    </row>
    <row r="29" spans="1:5" ht="12.75">
      <c r="A29" s="30"/>
      <c r="B29" s="33"/>
      <c r="C29" s="34"/>
      <c r="D29" s="34"/>
      <c r="E29" s="29" t="e">
        <f t="shared" si="0"/>
        <v>#DIV/0!</v>
      </c>
    </row>
    <row r="30" spans="1:5" ht="12.75">
      <c r="A30" s="30"/>
      <c r="B30" s="33"/>
      <c r="C30" s="34"/>
      <c r="D30" s="34"/>
      <c r="E30" s="29" t="e">
        <f t="shared" si="0"/>
        <v>#DIV/0!</v>
      </c>
    </row>
    <row r="31" spans="1:5" ht="12.75">
      <c r="A31" s="30"/>
      <c r="B31" s="30"/>
      <c r="C31" s="34"/>
      <c r="D31" s="34"/>
      <c r="E31" s="29" t="e">
        <f t="shared" si="0"/>
        <v>#DIV/0!</v>
      </c>
    </row>
    <row r="32" spans="1:5" ht="12.75">
      <c r="A32" s="30"/>
      <c r="B32" s="30"/>
      <c r="C32" s="34"/>
      <c r="D32" s="34"/>
      <c r="E32" s="29" t="e">
        <f t="shared" si="0"/>
        <v>#DIV/0!</v>
      </c>
    </row>
    <row r="33" spans="1:5" ht="12.75">
      <c r="A33" s="30"/>
      <c r="B33" s="32"/>
      <c r="C33" s="34"/>
      <c r="D33" s="34"/>
      <c r="E33" s="29" t="e">
        <f t="shared" si="0"/>
        <v>#DIV/0!</v>
      </c>
    </row>
    <row r="34" spans="1:5" ht="12.75">
      <c r="A34" s="30"/>
      <c r="B34" s="30"/>
      <c r="C34" s="34"/>
      <c r="D34" s="34"/>
      <c r="E34" s="29" t="e">
        <f t="shared" si="0"/>
        <v>#DIV/0!</v>
      </c>
    </row>
    <row r="35" spans="1:5" ht="12.75">
      <c r="A35" s="30"/>
      <c r="B35" s="30"/>
      <c r="C35" s="34"/>
      <c r="D35" s="34"/>
      <c r="E35" s="29" t="e">
        <f t="shared" si="0"/>
        <v>#DIV/0!</v>
      </c>
    </row>
    <row r="36" spans="1:5" ht="24" customHeight="1">
      <c r="A36" s="128" t="s">
        <v>11</v>
      </c>
      <c r="B36" s="129"/>
      <c r="C36" s="129"/>
      <c r="D36" s="129"/>
      <c r="E36" s="130"/>
    </row>
    <row r="37" spans="1:5" ht="30" customHeight="1">
      <c r="A37" s="35" t="s">
        <v>5</v>
      </c>
      <c r="B37" s="36" t="s">
        <v>12</v>
      </c>
      <c r="C37" s="37">
        <f>SUM(C38:C42)</f>
        <v>0</v>
      </c>
      <c r="D37" s="37">
        <f>SUM(D38:D42)</f>
        <v>0</v>
      </c>
      <c r="E37" s="38" t="e">
        <f aca="true" t="shared" si="1" ref="E37:E42">D37/C37</f>
        <v>#DIV/0!</v>
      </c>
    </row>
    <row r="38" spans="1:5" ht="12.75">
      <c r="A38" s="39"/>
      <c r="B38" s="39"/>
      <c r="C38" s="40"/>
      <c r="D38" s="40"/>
      <c r="E38" s="41" t="e">
        <f t="shared" si="1"/>
        <v>#DIV/0!</v>
      </c>
    </row>
    <row r="39" spans="1:5" ht="12.75">
      <c r="A39" s="39"/>
      <c r="B39" s="39"/>
      <c r="C39" s="40"/>
      <c r="D39" s="40"/>
      <c r="E39" s="41" t="e">
        <f t="shared" si="1"/>
        <v>#DIV/0!</v>
      </c>
    </row>
    <row r="40" spans="1:5" ht="12.75">
      <c r="A40" s="39"/>
      <c r="B40" s="39"/>
      <c r="C40" s="40"/>
      <c r="D40" s="40"/>
      <c r="E40" s="41" t="e">
        <f t="shared" si="1"/>
        <v>#DIV/0!</v>
      </c>
    </row>
    <row r="41" spans="1:5" ht="12.75">
      <c r="A41" s="39"/>
      <c r="B41" s="39"/>
      <c r="C41" s="40"/>
      <c r="D41" s="40"/>
      <c r="E41" s="41" t="e">
        <f t="shared" si="1"/>
        <v>#DIV/0!</v>
      </c>
    </row>
    <row r="42" spans="1:5" ht="12.75">
      <c r="A42" s="39"/>
      <c r="B42" s="39"/>
      <c r="C42" s="40"/>
      <c r="D42" s="40"/>
      <c r="E42" s="41" t="e">
        <f t="shared" si="1"/>
        <v>#DIV/0!</v>
      </c>
    </row>
    <row r="43" spans="1:5" ht="25.5" customHeight="1">
      <c r="A43" s="131" t="s">
        <v>6</v>
      </c>
      <c r="B43" s="132"/>
      <c r="C43" s="132"/>
      <c r="D43" s="132"/>
      <c r="E43" s="133"/>
    </row>
    <row r="44" spans="1:5" ht="12.75">
      <c r="A44" s="134" t="s">
        <v>13</v>
      </c>
      <c r="B44" s="135"/>
      <c r="C44" s="135"/>
      <c r="D44" s="135"/>
      <c r="E44" s="136"/>
    </row>
    <row r="45" spans="1:5" s="1" customFormat="1" ht="20.25" customHeight="1">
      <c r="A45" s="26" t="s">
        <v>5</v>
      </c>
      <c r="B45" s="137" t="s">
        <v>20</v>
      </c>
      <c r="C45" s="137"/>
      <c r="D45" s="137"/>
      <c r="E45" s="42" t="s">
        <v>14</v>
      </c>
    </row>
    <row r="46" spans="1:5" s="2" customFormat="1" ht="12.75">
      <c r="A46" s="60">
        <v>4110</v>
      </c>
      <c r="B46" s="120" t="s">
        <v>27</v>
      </c>
      <c r="C46" s="121"/>
      <c r="D46" s="122"/>
      <c r="E46" s="61">
        <v>4257</v>
      </c>
    </row>
    <row r="47" spans="1:5" ht="12.75">
      <c r="A47" s="60">
        <v>4120</v>
      </c>
      <c r="B47" s="120" t="s">
        <v>28</v>
      </c>
      <c r="C47" s="121"/>
      <c r="D47" s="122"/>
      <c r="E47" s="46">
        <v>574</v>
      </c>
    </row>
    <row r="48" spans="1:5" ht="12.75">
      <c r="A48" s="60">
        <v>4170</v>
      </c>
      <c r="B48" s="120" t="s">
        <v>29</v>
      </c>
      <c r="C48" s="121"/>
      <c r="D48" s="122"/>
      <c r="E48" s="61">
        <v>23400</v>
      </c>
    </row>
    <row r="49" spans="1:5" ht="12.75">
      <c r="A49" s="60"/>
      <c r="B49" s="55" t="s">
        <v>110</v>
      </c>
      <c r="C49" s="56"/>
      <c r="D49" s="57"/>
      <c r="E49" s="61"/>
    </row>
    <row r="50" spans="1:5" ht="12.75">
      <c r="A50" s="60"/>
      <c r="B50" s="55" t="s">
        <v>111</v>
      </c>
      <c r="C50" s="56"/>
      <c r="D50" s="57"/>
      <c r="E50" s="61"/>
    </row>
    <row r="51" spans="1:5" ht="12.75">
      <c r="A51" s="60">
        <v>4300</v>
      </c>
      <c r="B51" s="120" t="s">
        <v>41</v>
      </c>
      <c r="C51" s="121"/>
      <c r="D51" s="122"/>
      <c r="E51" s="61">
        <v>164100</v>
      </c>
    </row>
    <row r="52" spans="1:5" ht="12.75">
      <c r="A52" s="60"/>
      <c r="B52" s="120" t="s">
        <v>56</v>
      </c>
      <c r="C52" s="121"/>
      <c r="D52" s="122"/>
      <c r="E52" s="46"/>
    </row>
    <row r="53" spans="1:5" ht="12.75">
      <c r="A53" s="45"/>
      <c r="B53" s="120" t="s">
        <v>57</v>
      </c>
      <c r="C53" s="121"/>
      <c r="D53" s="122"/>
      <c r="E53" s="46"/>
    </row>
    <row r="54" spans="1:5" s="2" customFormat="1" ht="12.75">
      <c r="A54" s="43"/>
      <c r="B54" s="120" t="s">
        <v>112</v>
      </c>
      <c r="C54" s="121"/>
      <c r="D54" s="122"/>
      <c r="E54" s="46"/>
    </row>
    <row r="55" spans="1:5" s="2" customFormat="1" ht="12.75">
      <c r="A55" s="43"/>
      <c r="B55" s="120" t="s">
        <v>58</v>
      </c>
      <c r="C55" s="121"/>
      <c r="D55" s="122"/>
      <c r="E55" s="46"/>
    </row>
    <row r="56" spans="1:5" s="2" customFormat="1" ht="12.75">
      <c r="A56" s="43"/>
      <c r="B56" s="120" t="s">
        <v>113</v>
      </c>
      <c r="C56" s="121"/>
      <c r="D56" s="122"/>
      <c r="E56" s="46"/>
    </row>
    <row r="57" spans="1:5" s="2" customFormat="1" ht="12.75">
      <c r="A57" s="43"/>
      <c r="B57" s="146"/>
      <c r="C57" s="147"/>
      <c r="D57" s="148"/>
      <c r="E57" s="47"/>
    </row>
    <row r="58" spans="1:5" s="2" customFormat="1" ht="12.75">
      <c r="A58" s="48"/>
      <c r="B58" s="146"/>
      <c r="C58" s="147"/>
      <c r="D58" s="148"/>
      <c r="E58" s="49"/>
    </row>
    <row r="59" spans="1:5" s="2" customFormat="1" ht="19.5">
      <c r="A59" s="149" t="s">
        <v>19</v>
      </c>
      <c r="B59" s="150"/>
      <c r="C59" s="150"/>
      <c r="D59" s="150"/>
      <c r="E59" s="151"/>
    </row>
    <row r="60" spans="1:5" s="2" customFormat="1" ht="12.75">
      <c r="A60" s="66"/>
      <c r="B60" s="67"/>
      <c r="C60" s="67"/>
      <c r="D60" s="67"/>
      <c r="E60" s="68"/>
    </row>
    <row r="61" spans="1:5" s="2" customFormat="1" ht="12.75">
      <c r="A61" s="69"/>
      <c r="B61" s="70"/>
      <c r="C61" s="70"/>
      <c r="D61" s="70"/>
      <c r="E61" s="71"/>
    </row>
    <row r="62" spans="1:5" s="2" customFormat="1" ht="12.75">
      <c r="A62" s="69"/>
      <c r="B62" s="70"/>
      <c r="C62" s="70"/>
      <c r="D62" s="70"/>
      <c r="E62" s="71"/>
    </row>
    <row r="63" spans="1:5" s="2" customFormat="1" ht="12.75">
      <c r="A63" s="69"/>
      <c r="B63" s="70"/>
      <c r="C63" s="70"/>
      <c r="D63" s="70"/>
      <c r="E63" s="71"/>
    </row>
    <row r="64" spans="1:5" s="2" customFormat="1" ht="12.75">
      <c r="A64" s="69"/>
      <c r="B64" s="70"/>
      <c r="C64" s="70"/>
      <c r="D64" s="70"/>
      <c r="E64" s="71"/>
    </row>
    <row r="65" spans="1:5" s="2" customFormat="1" ht="12.75">
      <c r="A65" s="69"/>
      <c r="B65" s="70"/>
      <c r="C65" s="70"/>
      <c r="D65" s="70"/>
      <c r="E65" s="71"/>
    </row>
    <row r="66" spans="1:5" s="2" customFormat="1" ht="12.75">
      <c r="A66" s="69"/>
      <c r="B66" s="70"/>
      <c r="C66" s="70"/>
      <c r="D66" s="70"/>
      <c r="E66" s="71"/>
    </row>
    <row r="67" spans="1:5" s="2" customFormat="1" ht="12.75">
      <c r="A67" s="69"/>
      <c r="B67" s="70"/>
      <c r="C67" s="70"/>
      <c r="D67" s="70"/>
      <c r="E67" s="71"/>
    </row>
    <row r="68" spans="1:5" s="2" customFormat="1" ht="12.75">
      <c r="A68" s="69"/>
      <c r="B68" s="70"/>
      <c r="C68" s="70"/>
      <c r="D68" s="70"/>
      <c r="E68" s="71"/>
    </row>
    <row r="69" spans="1:5" s="2" customFormat="1" ht="12.75">
      <c r="A69" s="69"/>
      <c r="B69" s="70"/>
      <c r="C69" s="70"/>
      <c r="D69" s="70"/>
      <c r="E69" s="71"/>
    </row>
    <row r="70" spans="1:5" s="2" customFormat="1" ht="12.75">
      <c r="A70" s="69"/>
      <c r="B70" s="70"/>
      <c r="C70" s="70"/>
      <c r="D70" s="70"/>
      <c r="E70" s="71"/>
    </row>
    <row r="71" spans="1:5" s="2" customFormat="1" ht="12.75">
      <c r="A71" s="69"/>
      <c r="B71" s="70"/>
      <c r="C71" s="70"/>
      <c r="D71" s="70"/>
      <c r="E71" s="71"/>
    </row>
    <row r="72" spans="1:5" s="2" customFormat="1" ht="12.75">
      <c r="A72" s="69"/>
      <c r="B72" s="70"/>
      <c r="C72" s="70"/>
      <c r="D72" s="70"/>
      <c r="E72" s="71"/>
    </row>
    <row r="73" spans="1:5" s="2" customFormat="1" ht="12.75">
      <c r="A73" s="69"/>
      <c r="B73" s="70"/>
      <c r="C73" s="70"/>
      <c r="D73" s="70"/>
      <c r="E73" s="71"/>
    </row>
    <row r="74" spans="1:5" s="2" customFormat="1" ht="12.75">
      <c r="A74" s="69"/>
      <c r="B74" s="70"/>
      <c r="C74" s="70"/>
      <c r="D74" s="70"/>
      <c r="E74" s="71"/>
    </row>
    <row r="75" spans="1:5" ht="12.75">
      <c r="A75" s="5"/>
      <c r="B75" s="5"/>
      <c r="C75" s="6"/>
      <c r="D75" s="6"/>
      <c r="E75" s="5"/>
    </row>
    <row r="76" spans="1:5" ht="12.75">
      <c r="A76" s="5"/>
      <c r="B76" s="5"/>
      <c r="C76" s="6"/>
      <c r="D76" s="6"/>
      <c r="E76" s="5"/>
    </row>
    <row r="77" spans="1:5" ht="12.75">
      <c r="A77" s="50"/>
      <c r="B77" s="5"/>
      <c r="C77" s="6"/>
      <c r="D77" s="6"/>
      <c r="E77" s="5"/>
    </row>
    <row r="78" spans="1:5" ht="12.75">
      <c r="A78" s="51" t="s">
        <v>104</v>
      </c>
      <c r="B78" s="5" t="s">
        <v>126</v>
      </c>
      <c r="C78" s="6"/>
      <c r="D78" s="6"/>
      <c r="E78" s="5"/>
    </row>
    <row r="79" spans="1:5" ht="12.75">
      <c r="A79" s="51" t="s">
        <v>18</v>
      </c>
      <c r="B79" s="5" t="s">
        <v>17</v>
      </c>
      <c r="C79" s="6"/>
      <c r="D79" s="6"/>
      <c r="E79" s="5"/>
    </row>
    <row r="80" spans="1:5" ht="12.75">
      <c r="A80" s="51"/>
      <c r="B80" s="5"/>
      <c r="C80" s="6"/>
      <c r="D80" s="6"/>
      <c r="E80" s="5"/>
    </row>
    <row r="81" spans="1:5" ht="12.75">
      <c r="A81" s="51"/>
      <c r="B81" s="5"/>
      <c r="C81" s="6"/>
      <c r="D81" s="6"/>
      <c r="E81" s="5"/>
    </row>
    <row r="82" spans="1:5" ht="12.75">
      <c r="A82" s="51" t="s">
        <v>15</v>
      </c>
      <c r="B82" s="53" t="s">
        <v>105</v>
      </c>
      <c r="C82" s="6"/>
      <c r="D82" s="6"/>
      <c r="E82" s="5"/>
    </row>
    <row r="83" spans="1:5" ht="12.75">
      <c r="A83" s="52"/>
      <c r="B83" s="5"/>
      <c r="C83" s="6"/>
      <c r="D83" s="6"/>
      <c r="E83" s="5"/>
    </row>
    <row r="84" spans="1:5" ht="12.75">
      <c r="A84" s="51"/>
      <c r="B84" s="5"/>
      <c r="C84" s="6"/>
      <c r="D84" s="6"/>
      <c r="E84" s="5"/>
    </row>
    <row r="85" spans="1:5" ht="12.75">
      <c r="A85" s="54" t="s">
        <v>16</v>
      </c>
      <c r="B85" s="53" t="s">
        <v>106</v>
      </c>
      <c r="C85" s="6"/>
      <c r="D85" s="6"/>
      <c r="E85" s="5"/>
    </row>
    <row r="86" spans="1:5" ht="12.75">
      <c r="A86" s="54"/>
      <c r="B86" s="53"/>
      <c r="C86" s="6"/>
      <c r="D86" s="6"/>
      <c r="E86" s="5"/>
    </row>
    <row r="87" spans="1:5" ht="12.75">
      <c r="A87" s="5"/>
      <c r="B87" s="5"/>
      <c r="C87" s="6"/>
      <c r="D87" s="6"/>
      <c r="E87" s="5"/>
    </row>
  </sheetData>
  <sheetProtection/>
  <mergeCells count="25">
    <mergeCell ref="A44:E44"/>
    <mergeCell ref="B45:D45"/>
    <mergeCell ref="B47:D47"/>
    <mergeCell ref="C1:E1"/>
    <mergeCell ref="B46:D46"/>
    <mergeCell ref="A3:E4"/>
    <mergeCell ref="C8:E8"/>
    <mergeCell ref="B12:B13"/>
    <mergeCell ref="A12:A13"/>
    <mergeCell ref="C12:C13"/>
    <mergeCell ref="E12:E13"/>
    <mergeCell ref="A11:E11"/>
    <mergeCell ref="A36:E36"/>
    <mergeCell ref="A43:E43"/>
    <mergeCell ref="D12:D13"/>
    <mergeCell ref="B58:D58"/>
    <mergeCell ref="B53:D53"/>
    <mergeCell ref="A59:E59"/>
    <mergeCell ref="B51:D51"/>
    <mergeCell ref="B52:D52"/>
    <mergeCell ref="B57:D57"/>
    <mergeCell ref="B48:D48"/>
    <mergeCell ref="B54:D54"/>
    <mergeCell ref="B55:D55"/>
    <mergeCell ref="B56:D56"/>
  </mergeCells>
  <printOptions/>
  <pageMargins left="0.75" right="0.75" top="0.74" bottom="0.84" header="0.5" footer="0.5"/>
  <pageSetup horizontalDpi="600" verticalDpi="600" orientation="portrait" paperSize="9" r:id="rId3"/>
  <legacyDrawing r:id="rId2"/>
  <oleObjects>
    <oleObject progId="Word.Document.8" shapeId="147938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E76"/>
  <sheetViews>
    <sheetView tabSelected="1" zoomScalePageLayoutView="0" workbookViewId="0" topLeftCell="A52">
      <selection activeCell="B70" sqref="B70"/>
    </sheetView>
  </sheetViews>
  <sheetFormatPr defaultColWidth="9.140625" defaultRowHeight="12.75"/>
  <cols>
    <col min="2" max="2" width="36.421875" style="0" customWidth="1"/>
    <col min="3" max="3" width="14.8515625" style="3" customWidth="1"/>
    <col min="4" max="4" width="13.140625" style="3" customWidth="1"/>
    <col min="5" max="5" width="13.140625" style="0" customWidth="1"/>
  </cols>
  <sheetData>
    <row r="1" spans="1:5" ht="50.25" customHeight="1">
      <c r="A1" s="5"/>
      <c r="B1" s="5"/>
      <c r="C1" s="138" t="s">
        <v>23</v>
      </c>
      <c r="D1" s="138"/>
      <c r="E1" s="138"/>
    </row>
    <row r="2" spans="1:5" ht="12.75">
      <c r="A2" s="5"/>
      <c r="B2" s="5"/>
      <c r="C2" s="6"/>
      <c r="D2" s="6"/>
      <c r="E2" s="5"/>
    </row>
    <row r="3" spans="1:5" ht="12.75">
      <c r="A3" s="139" t="s">
        <v>21</v>
      </c>
      <c r="B3" s="139"/>
      <c r="C3" s="139"/>
      <c r="D3" s="139"/>
      <c r="E3" s="139"/>
    </row>
    <row r="4" spans="1:5" ht="42.75" customHeight="1">
      <c r="A4" s="139"/>
      <c r="B4" s="139"/>
      <c r="C4" s="139"/>
      <c r="D4" s="139"/>
      <c r="E4" s="139"/>
    </row>
    <row r="5" spans="1:5" ht="15.75" customHeight="1">
      <c r="A5" s="7"/>
      <c r="B5" s="7"/>
      <c r="C5" s="8"/>
      <c r="D5" s="9" t="s">
        <v>0</v>
      </c>
      <c r="E5" s="5"/>
    </row>
    <row r="6" spans="1:5" s="1" customFormat="1" ht="18.75" customHeight="1">
      <c r="A6" s="10"/>
      <c r="B6" s="11" t="s">
        <v>43</v>
      </c>
      <c r="C6" s="12" t="s">
        <v>22</v>
      </c>
      <c r="D6" s="12"/>
      <c r="E6" s="13"/>
    </row>
    <row r="7" spans="1:5" s="1" customFormat="1" ht="16.5" customHeight="1">
      <c r="A7" s="14"/>
      <c r="B7" s="15" t="s">
        <v>62</v>
      </c>
      <c r="C7" s="16"/>
      <c r="D7" s="16"/>
      <c r="E7" s="17"/>
    </row>
    <row r="8" spans="1:5" s="1" customFormat="1" ht="16.5" customHeight="1">
      <c r="A8" s="18"/>
      <c r="B8" s="19" t="s">
        <v>42</v>
      </c>
      <c r="C8" s="115" t="s">
        <v>63</v>
      </c>
      <c r="D8" s="115"/>
      <c r="E8" s="116"/>
    </row>
    <row r="9" spans="1:5" s="4" customFormat="1" ht="38.25">
      <c r="A9" s="20" t="s">
        <v>1</v>
      </c>
      <c r="B9" s="21" t="s">
        <v>2</v>
      </c>
      <c r="C9" s="22" t="s">
        <v>7</v>
      </c>
      <c r="D9" s="22" t="s">
        <v>8</v>
      </c>
      <c r="E9" s="23" t="s">
        <v>3</v>
      </c>
    </row>
    <row r="10" spans="1:5" ht="12.75">
      <c r="A10" s="24">
        <v>1</v>
      </c>
      <c r="B10" s="24">
        <v>2</v>
      </c>
      <c r="C10" s="25">
        <v>3</v>
      </c>
      <c r="D10" s="25">
        <v>4</v>
      </c>
      <c r="E10" s="24">
        <v>5</v>
      </c>
    </row>
    <row r="11" spans="1:5" ht="18.75">
      <c r="A11" s="127" t="s">
        <v>4</v>
      </c>
      <c r="B11" s="127"/>
      <c r="C11" s="127"/>
      <c r="D11" s="127"/>
      <c r="E11" s="127"/>
    </row>
    <row r="12" spans="1:5" s="1" customFormat="1" ht="36" customHeight="1">
      <c r="A12" s="127" t="s">
        <v>5</v>
      </c>
      <c r="B12" s="117" t="s">
        <v>9</v>
      </c>
      <c r="C12" s="118">
        <f>SUM(C14:C23)</f>
        <v>33800</v>
      </c>
      <c r="D12" s="118">
        <f>SUM(D14:D23)</f>
        <v>35656</v>
      </c>
      <c r="E12" s="126">
        <f>(D12/C12)</f>
        <v>1.0549112426035503</v>
      </c>
    </row>
    <row r="13" spans="1:5" ht="33" customHeight="1">
      <c r="A13" s="127"/>
      <c r="B13" s="117"/>
      <c r="C13" s="118"/>
      <c r="D13" s="118"/>
      <c r="E13" s="126"/>
    </row>
    <row r="14" spans="1:5" ht="12.75">
      <c r="A14" s="30">
        <v>4300</v>
      </c>
      <c r="B14" s="30" t="s">
        <v>32</v>
      </c>
      <c r="C14" s="31">
        <v>33800</v>
      </c>
      <c r="D14" s="31">
        <v>35656</v>
      </c>
      <c r="E14" s="65">
        <f aca="true" t="shared" si="0" ref="E14:E32">(D14/C14)</f>
        <v>1.0549112426035503</v>
      </c>
    </row>
    <row r="15" spans="1:5" ht="12.75">
      <c r="A15" s="30"/>
      <c r="B15" s="30"/>
      <c r="C15" s="31"/>
      <c r="D15" s="31"/>
      <c r="E15" s="65" t="e">
        <f t="shared" si="0"/>
        <v>#DIV/0!</v>
      </c>
    </row>
    <row r="16" spans="1:5" ht="12.75">
      <c r="A16" s="30"/>
      <c r="B16" s="30"/>
      <c r="C16" s="31"/>
      <c r="D16" s="31"/>
      <c r="E16" s="65" t="e">
        <f t="shared" si="0"/>
        <v>#DIV/0!</v>
      </c>
    </row>
    <row r="17" spans="1:5" ht="12.75">
      <c r="A17" s="30"/>
      <c r="B17" s="30"/>
      <c r="C17" s="31"/>
      <c r="D17" s="31"/>
      <c r="E17" s="65" t="e">
        <f t="shared" si="0"/>
        <v>#DIV/0!</v>
      </c>
    </row>
    <row r="18" spans="1:5" ht="12.75">
      <c r="A18" s="30"/>
      <c r="B18" s="30"/>
      <c r="C18" s="31"/>
      <c r="D18" s="31"/>
      <c r="E18" s="65" t="e">
        <f t="shared" si="0"/>
        <v>#DIV/0!</v>
      </c>
    </row>
    <row r="19" spans="1:5" ht="12.75">
      <c r="A19" s="30"/>
      <c r="B19" s="30"/>
      <c r="C19" s="31"/>
      <c r="D19" s="31"/>
      <c r="E19" s="65" t="e">
        <f t="shared" si="0"/>
        <v>#DIV/0!</v>
      </c>
    </row>
    <row r="20" spans="1:5" ht="12.75">
      <c r="A20" s="30"/>
      <c r="B20" s="30"/>
      <c r="C20" s="31"/>
      <c r="D20" s="31"/>
      <c r="E20" s="65" t="e">
        <f t="shared" si="0"/>
        <v>#DIV/0!</v>
      </c>
    </row>
    <row r="21" spans="1:5" ht="12.75">
      <c r="A21" s="30"/>
      <c r="B21" s="30"/>
      <c r="C21" s="31"/>
      <c r="D21" s="31"/>
      <c r="E21" s="65" t="e">
        <f t="shared" si="0"/>
        <v>#DIV/0!</v>
      </c>
    </row>
    <row r="22" spans="1:5" ht="12.75">
      <c r="A22" s="30"/>
      <c r="B22" s="30"/>
      <c r="C22" s="31"/>
      <c r="D22" s="31"/>
      <c r="E22" s="65" t="e">
        <f t="shared" si="0"/>
        <v>#DIV/0!</v>
      </c>
    </row>
    <row r="23" spans="1:5" ht="12.75">
      <c r="A23" s="30"/>
      <c r="B23" s="30"/>
      <c r="C23" s="31"/>
      <c r="D23" s="31"/>
      <c r="E23" s="65" t="e">
        <f t="shared" si="0"/>
        <v>#DIV/0!</v>
      </c>
    </row>
    <row r="24" spans="1:5" s="1" customFormat="1" ht="66" customHeight="1">
      <c r="A24" s="26" t="s">
        <v>5</v>
      </c>
      <c r="B24" s="23" t="s">
        <v>10</v>
      </c>
      <c r="C24" s="27">
        <f>SUM(C25:C32)</f>
        <v>0</v>
      </c>
      <c r="D24" s="27">
        <f>SUM(D25:D32)</f>
        <v>0</v>
      </c>
      <c r="E24" s="29" t="e">
        <f t="shared" si="0"/>
        <v>#DIV/0!</v>
      </c>
    </row>
    <row r="25" spans="1:5" ht="12.75">
      <c r="A25" s="30"/>
      <c r="B25" s="33"/>
      <c r="C25" s="34"/>
      <c r="D25" s="34"/>
      <c r="E25" s="29" t="e">
        <f t="shared" si="0"/>
        <v>#DIV/0!</v>
      </c>
    </row>
    <row r="26" spans="1:5" ht="12.75">
      <c r="A26" s="30"/>
      <c r="B26" s="33"/>
      <c r="C26" s="34"/>
      <c r="D26" s="34"/>
      <c r="E26" s="29" t="e">
        <f t="shared" si="0"/>
        <v>#DIV/0!</v>
      </c>
    </row>
    <row r="27" spans="1:5" ht="12.75">
      <c r="A27" s="30"/>
      <c r="B27" s="33"/>
      <c r="C27" s="34"/>
      <c r="D27" s="34"/>
      <c r="E27" s="29" t="e">
        <f t="shared" si="0"/>
        <v>#DIV/0!</v>
      </c>
    </row>
    <row r="28" spans="1:5" ht="12.75">
      <c r="A28" s="30"/>
      <c r="B28" s="30"/>
      <c r="C28" s="34"/>
      <c r="D28" s="34"/>
      <c r="E28" s="29" t="e">
        <f t="shared" si="0"/>
        <v>#DIV/0!</v>
      </c>
    </row>
    <row r="29" spans="1:5" ht="12.75">
      <c r="A29" s="30"/>
      <c r="B29" s="30"/>
      <c r="C29" s="34"/>
      <c r="D29" s="34"/>
      <c r="E29" s="29" t="e">
        <f t="shared" si="0"/>
        <v>#DIV/0!</v>
      </c>
    </row>
    <row r="30" spans="1:5" ht="12.75">
      <c r="A30" s="30"/>
      <c r="B30" s="32"/>
      <c r="C30" s="34"/>
      <c r="D30" s="34"/>
      <c r="E30" s="29" t="e">
        <f t="shared" si="0"/>
        <v>#DIV/0!</v>
      </c>
    </row>
    <row r="31" spans="1:5" ht="12.75">
      <c r="A31" s="30"/>
      <c r="B31" s="30"/>
      <c r="C31" s="34"/>
      <c r="D31" s="34"/>
      <c r="E31" s="29" t="e">
        <f t="shared" si="0"/>
        <v>#DIV/0!</v>
      </c>
    </row>
    <row r="32" spans="1:5" ht="12.75">
      <c r="A32" s="30"/>
      <c r="B32" s="30"/>
      <c r="C32" s="34"/>
      <c r="D32" s="34"/>
      <c r="E32" s="29" t="e">
        <f t="shared" si="0"/>
        <v>#DIV/0!</v>
      </c>
    </row>
    <row r="33" spans="1:5" ht="24" customHeight="1">
      <c r="A33" s="128" t="s">
        <v>11</v>
      </c>
      <c r="B33" s="129"/>
      <c r="C33" s="129"/>
      <c r="D33" s="129"/>
      <c r="E33" s="130"/>
    </row>
    <row r="34" spans="1:5" ht="30" customHeight="1">
      <c r="A34" s="35" t="s">
        <v>5</v>
      </c>
      <c r="B34" s="36" t="s">
        <v>12</v>
      </c>
      <c r="C34" s="37">
        <f>SUM(C35:C39)</f>
        <v>0</v>
      </c>
      <c r="D34" s="37">
        <f>SUM(D35:D39)</f>
        <v>0</v>
      </c>
      <c r="E34" s="38" t="e">
        <f aca="true" t="shared" si="1" ref="E34:E39">D34/C34</f>
        <v>#DIV/0!</v>
      </c>
    </row>
    <row r="35" spans="1:5" ht="12.75">
      <c r="A35" s="39"/>
      <c r="B35" s="39"/>
      <c r="C35" s="40"/>
      <c r="D35" s="40"/>
      <c r="E35" s="41" t="e">
        <f t="shared" si="1"/>
        <v>#DIV/0!</v>
      </c>
    </row>
    <row r="36" spans="1:5" ht="12.75">
      <c r="A36" s="39"/>
      <c r="B36" s="39"/>
      <c r="C36" s="40"/>
      <c r="D36" s="40"/>
      <c r="E36" s="41" t="e">
        <f t="shared" si="1"/>
        <v>#DIV/0!</v>
      </c>
    </row>
    <row r="37" spans="1:5" ht="12.75">
      <c r="A37" s="39"/>
      <c r="B37" s="39"/>
      <c r="C37" s="40"/>
      <c r="D37" s="40"/>
      <c r="E37" s="41" t="e">
        <f t="shared" si="1"/>
        <v>#DIV/0!</v>
      </c>
    </row>
    <row r="38" spans="1:5" ht="12.75">
      <c r="A38" s="39"/>
      <c r="B38" s="39"/>
      <c r="C38" s="40"/>
      <c r="D38" s="40"/>
      <c r="E38" s="41" t="e">
        <f t="shared" si="1"/>
        <v>#DIV/0!</v>
      </c>
    </row>
    <row r="39" spans="1:5" ht="12.75">
      <c r="A39" s="39"/>
      <c r="B39" s="39"/>
      <c r="C39" s="40"/>
      <c r="D39" s="40"/>
      <c r="E39" s="41" t="e">
        <f t="shared" si="1"/>
        <v>#DIV/0!</v>
      </c>
    </row>
    <row r="40" spans="1:5" ht="25.5" customHeight="1">
      <c r="A40" s="131" t="s">
        <v>6</v>
      </c>
      <c r="B40" s="132"/>
      <c r="C40" s="132"/>
      <c r="D40" s="132"/>
      <c r="E40" s="133"/>
    </row>
    <row r="41" spans="1:5" ht="12.75">
      <c r="A41" s="134" t="s">
        <v>13</v>
      </c>
      <c r="B41" s="135"/>
      <c r="C41" s="135"/>
      <c r="D41" s="135"/>
      <c r="E41" s="136"/>
    </row>
    <row r="42" spans="1:5" s="1" customFormat="1" ht="20.25" customHeight="1">
      <c r="A42" s="26" t="s">
        <v>5</v>
      </c>
      <c r="B42" s="137" t="s">
        <v>20</v>
      </c>
      <c r="C42" s="137"/>
      <c r="D42" s="137"/>
      <c r="E42" s="42" t="s">
        <v>14</v>
      </c>
    </row>
    <row r="43" spans="1:5" ht="12.75">
      <c r="A43" s="45">
        <v>4300</v>
      </c>
      <c r="B43" s="120" t="s">
        <v>32</v>
      </c>
      <c r="C43" s="121"/>
      <c r="D43" s="122"/>
      <c r="E43" s="61">
        <v>35656</v>
      </c>
    </row>
    <row r="44" spans="1:5" ht="12.75">
      <c r="A44" s="45"/>
      <c r="B44" s="120" t="s">
        <v>119</v>
      </c>
      <c r="C44" s="121"/>
      <c r="D44" s="122"/>
      <c r="E44" s="46"/>
    </row>
    <row r="45" spans="1:5" ht="12.75">
      <c r="A45" s="45"/>
      <c r="B45" s="120" t="s">
        <v>120</v>
      </c>
      <c r="C45" s="121"/>
      <c r="D45" s="122"/>
      <c r="E45" s="46"/>
    </row>
    <row r="46" spans="1:5" s="2" customFormat="1" ht="12.75">
      <c r="A46" s="43"/>
      <c r="B46" s="120" t="s">
        <v>121</v>
      </c>
      <c r="C46" s="121"/>
      <c r="D46" s="122"/>
      <c r="E46" s="47"/>
    </row>
    <row r="47" spans="1:5" s="2" customFormat="1" ht="12.75">
      <c r="A47" s="43"/>
      <c r="B47" s="120" t="s">
        <v>122</v>
      </c>
      <c r="C47" s="121"/>
      <c r="D47" s="122"/>
      <c r="E47" s="47"/>
    </row>
    <row r="48" spans="1:5" s="2" customFormat="1" ht="12.75">
      <c r="A48" s="43"/>
      <c r="B48" s="120" t="s">
        <v>123</v>
      </c>
      <c r="C48" s="121"/>
      <c r="D48" s="122"/>
      <c r="E48" s="47"/>
    </row>
    <row r="49" spans="1:5" s="2" customFormat="1" ht="12.75">
      <c r="A49" s="43"/>
      <c r="B49" s="120"/>
      <c r="C49" s="121"/>
      <c r="D49" s="122"/>
      <c r="E49" s="47"/>
    </row>
    <row r="50" spans="1:5" s="2" customFormat="1" ht="12.75">
      <c r="A50" s="48"/>
      <c r="B50" s="146"/>
      <c r="C50" s="147"/>
      <c r="D50" s="148"/>
      <c r="E50" s="49"/>
    </row>
    <row r="51" spans="1:5" s="2" customFormat="1" ht="19.5">
      <c r="A51" s="149" t="s">
        <v>19</v>
      </c>
      <c r="B51" s="150"/>
      <c r="C51" s="150"/>
      <c r="D51" s="150"/>
      <c r="E51" s="151"/>
    </row>
    <row r="52" spans="1:5" s="2" customFormat="1" ht="12.75">
      <c r="A52" s="66"/>
      <c r="B52" s="67"/>
      <c r="C52" s="67"/>
      <c r="D52" s="67"/>
      <c r="E52" s="68"/>
    </row>
    <row r="53" spans="1:5" s="2" customFormat="1" ht="12.75">
      <c r="A53" s="69"/>
      <c r="B53" s="70"/>
      <c r="C53" s="70"/>
      <c r="D53" s="70"/>
      <c r="E53" s="71"/>
    </row>
    <row r="54" spans="1:5" s="2" customFormat="1" ht="12.75">
      <c r="A54" s="69"/>
      <c r="B54" s="70"/>
      <c r="C54" s="70"/>
      <c r="D54" s="70"/>
      <c r="E54" s="71"/>
    </row>
    <row r="55" spans="1:5" s="2" customFormat="1" ht="12.75">
      <c r="A55" s="69"/>
      <c r="B55" s="70"/>
      <c r="C55" s="70"/>
      <c r="D55" s="70"/>
      <c r="E55" s="71"/>
    </row>
    <row r="56" spans="1:5" s="2" customFormat="1" ht="12.75">
      <c r="A56" s="69"/>
      <c r="B56" s="70"/>
      <c r="C56" s="70"/>
      <c r="D56" s="70"/>
      <c r="E56" s="71"/>
    </row>
    <row r="57" spans="1:5" s="2" customFormat="1" ht="12.75">
      <c r="A57" s="69"/>
      <c r="B57" s="70"/>
      <c r="C57" s="70"/>
      <c r="D57" s="70"/>
      <c r="E57" s="71"/>
    </row>
    <row r="58" spans="1:5" s="2" customFormat="1" ht="12.75">
      <c r="A58" s="69"/>
      <c r="B58" s="70"/>
      <c r="C58" s="70"/>
      <c r="D58" s="70"/>
      <c r="E58" s="71"/>
    </row>
    <row r="59" spans="1:5" s="2" customFormat="1" ht="12.75">
      <c r="A59" s="69"/>
      <c r="B59" s="70"/>
      <c r="C59" s="70"/>
      <c r="D59" s="70"/>
      <c r="E59" s="71"/>
    </row>
    <row r="60" spans="1:5" s="2" customFormat="1" ht="12.75">
      <c r="A60" s="69"/>
      <c r="B60" s="70"/>
      <c r="C60" s="70"/>
      <c r="D60" s="70"/>
      <c r="E60" s="71"/>
    </row>
    <row r="61" spans="1:5" s="2" customFormat="1" ht="12.75">
      <c r="A61" s="69"/>
      <c r="B61" s="70"/>
      <c r="C61" s="70"/>
      <c r="D61" s="70"/>
      <c r="E61" s="71"/>
    </row>
    <row r="62" spans="1:5" s="2" customFormat="1" ht="12.75">
      <c r="A62" s="69"/>
      <c r="B62" s="70"/>
      <c r="C62" s="70"/>
      <c r="D62" s="70"/>
      <c r="E62" s="71"/>
    </row>
    <row r="63" spans="1:5" s="2" customFormat="1" ht="12.75">
      <c r="A63" s="69"/>
      <c r="B63" s="70"/>
      <c r="C63" s="70"/>
      <c r="D63" s="70"/>
      <c r="E63" s="71"/>
    </row>
    <row r="64" spans="1:5" ht="12.75">
      <c r="A64" s="5"/>
      <c r="B64" s="5"/>
      <c r="C64" s="6"/>
      <c r="D64" s="6"/>
      <c r="E64" s="5"/>
    </row>
    <row r="65" spans="1:5" ht="12.75">
      <c r="A65" s="5"/>
      <c r="B65" s="5"/>
      <c r="C65" s="6"/>
      <c r="D65" s="6"/>
      <c r="E65" s="5"/>
    </row>
    <row r="66" spans="1:5" ht="12.75">
      <c r="A66" s="50" t="s">
        <v>104</v>
      </c>
      <c r="B66" s="5" t="s">
        <v>126</v>
      </c>
      <c r="C66" s="6"/>
      <c r="D66" s="6"/>
      <c r="E66" s="5"/>
    </row>
    <row r="67" spans="1:5" ht="12.75">
      <c r="A67" s="51" t="s">
        <v>18</v>
      </c>
      <c r="B67" s="5" t="s">
        <v>17</v>
      </c>
      <c r="C67" s="6"/>
      <c r="D67" s="6"/>
      <c r="E67" s="5"/>
    </row>
    <row r="68" spans="1:5" ht="12.75">
      <c r="A68" s="51"/>
      <c r="B68" s="5"/>
      <c r="C68" s="6"/>
      <c r="D68" s="6"/>
      <c r="E68" s="5"/>
    </row>
    <row r="69" spans="1:5" ht="12.75">
      <c r="A69" s="51"/>
      <c r="B69" s="5"/>
      <c r="C69" s="6"/>
      <c r="D69" s="6"/>
      <c r="E69" s="5"/>
    </row>
    <row r="70" spans="1:5" ht="12.75">
      <c r="A70" s="51"/>
      <c r="B70" s="5"/>
      <c r="C70" s="6"/>
      <c r="D70" s="6"/>
      <c r="E70" s="5"/>
    </row>
    <row r="71" spans="1:5" ht="12.75">
      <c r="A71" s="51" t="s">
        <v>15</v>
      </c>
      <c r="B71" s="53" t="s">
        <v>105</v>
      </c>
      <c r="C71" s="6"/>
      <c r="D71" s="6"/>
      <c r="E71" s="5"/>
    </row>
    <row r="72" spans="1:5" ht="12.75">
      <c r="A72" s="52"/>
      <c r="B72" s="5"/>
      <c r="C72" s="6"/>
      <c r="D72" s="6"/>
      <c r="E72" s="5"/>
    </row>
    <row r="73" spans="1:5" ht="12.75">
      <c r="A73" s="51"/>
      <c r="B73" s="5"/>
      <c r="C73" s="6"/>
      <c r="D73" s="6"/>
      <c r="E73" s="5"/>
    </row>
    <row r="74" spans="1:5" ht="12.75">
      <c r="A74" s="54" t="s">
        <v>16</v>
      </c>
      <c r="B74" s="53" t="s">
        <v>106</v>
      </c>
      <c r="C74" s="6"/>
      <c r="D74" s="6"/>
      <c r="E74" s="5"/>
    </row>
    <row r="75" spans="1:5" ht="12.75">
      <c r="A75" s="54"/>
      <c r="B75" s="53"/>
      <c r="C75" s="6"/>
      <c r="D75" s="6"/>
      <c r="E75" s="5"/>
    </row>
    <row r="76" spans="1:5" ht="12.75">
      <c r="A76" s="5"/>
      <c r="B76" s="5"/>
      <c r="C76" s="6"/>
      <c r="D76" s="6"/>
      <c r="E76" s="5"/>
    </row>
  </sheetData>
  <sheetProtection/>
  <mergeCells count="22">
    <mergeCell ref="B50:D50"/>
    <mergeCell ref="A51:E51"/>
    <mergeCell ref="A33:E33"/>
    <mergeCell ref="A40:E40"/>
    <mergeCell ref="A41:E41"/>
    <mergeCell ref="B42:D42"/>
    <mergeCell ref="B44:D44"/>
    <mergeCell ref="B43:D43"/>
    <mergeCell ref="B49:D49"/>
    <mergeCell ref="B45:D45"/>
    <mergeCell ref="B48:D48"/>
    <mergeCell ref="C1:E1"/>
    <mergeCell ref="A3:E4"/>
    <mergeCell ref="C8:E8"/>
    <mergeCell ref="B12:B13"/>
    <mergeCell ref="A12:A13"/>
    <mergeCell ref="C12:C13"/>
    <mergeCell ref="D12:D13"/>
    <mergeCell ref="E12:E13"/>
    <mergeCell ref="A11:E11"/>
    <mergeCell ref="B46:D46"/>
    <mergeCell ref="B47:D47"/>
  </mergeCells>
  <printOptions/>
  <pageMargins left="0.75" right="0.75" top="0.74" bottom="0.84" header="0.5" footer="0.5"/>
  <pageSetup horizontalDpi="600" verticalDpi="600" orientation="portrait" paperSize="9" r:id="rId3"/>
  <legacyDrawing r:id="rId2"/>
  <oleObjects>
    <oleObject progId="Word.Document.8" shapeId="148513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Kierownik</cp:lastModifiedBy>
  <cp:lastPrinted>2012-09-13T14:26:11Z</cp:lastPrinted>
  <dcterms:created xsi:type="dcterms:W3CDTF">2008-10-20T07:25:58Z</dcterms:created>
  <dcterms:modified xsi:type="dcterms:W3CDTF">2012-12-13T15:20:39Z</dcterms:modified>
  <cp:category/>
  <cp:version/>
  <cp:contentType/>
  <cp:contentStatus/>
</cp:coreProperties>
</file>